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5250" activeTab="0"/>
  </bookViews>
  <sheets>
    <sheet name="Žen." sheetId="1" r:id="rId1"/>
    <sheet name="Muž." sheetId="2" r:id="rId2"/>
  </sheets>
  <definedNames/>
  <calcPr fullCalcOnLoad="1"/>
</workbook>
</file>

<file path=xl/sharedStrings.xml><?xml version="1.0" encoding="utf-8"?>
<sst xmlns="http://schemas.openxmlformats.org/spreadsheetml/2006/main" count="458" uniqueCount="49">
  <si>
    <t>poř. č.</t>
  </si>
  <si>
    <t>jméno a příjmení</t>
  </si>
  <si>
    <t>Příslušnost</t>
  </si>
  <si>
    <t>součet</t>
  </si>
  <si>
    <t>Celk.</t>
  </si>
  <si>
    <t>Poř.</t>
  </si>
  <si>
    <t>15.4.2011 Orlová-Lazy</t>
  </si>
  <si>
    <t>Cen.</t>
  </si>
  <si>
    <r>
      <t xml:space="preserve">                   </t>
    </r>
    <r>
      <rPr>
        <b/>
        <sz val="18"/>
        <color indexed="18"/>
        <rFont val="Times New Roman"/>
        <family val="1"/>
      </rPr>
      <t>Výsledková listina ´´Memorial F.Kováče  LM,SM -60 14.7.2019</t>
    </r>
  </si>
  <si>
    <t>Jan Waszek</t>
  </si>
  <si>
    <t>Těrlicko</t>
  </si>
  <si>
    <t>David Tesař</t>
  </si>
  <si>
    <t>SSK.Hluč.</t>
  </si>
  <si>
    <t>Miroslav Kyčerka</t>
  </si>
  <si>
    <t>Roman  Vladimír</t>
  </si>
  <si>
    <t>Vlastimil Graběc</t>
  </si>
  <si>
    <t>ZO 112</t>
  </si>
  <si>
    <t>Vilém Gebauer</t>
  </si>
  <si>
    <t>Klaudie Katz</t>
  </si>
  <si>
    <t>Bára Škrobánková</t>
  </si>
  <si>
    <t>Jakub Beránek</t>
  </si>
  <si>
    <t>2.ZO</t>
  </si>
  <si>
    <t>Josef Hrbáč</t>
  </si>
  <si>
    <t>Roman Václav</t>
  </si>
  <si>
    <t>Gabriela Grabcová</t>
  </si>
  <si>
    <t>Arnošt Fichna</t>
  </si>
  <si>
    <t>Dana Schneiderová</t>
  </si>
  <si>
    <t>Petr Vála</t>
  </si>
  <si>
    <t>František Sobaňski</t>
  </si>
  <si>
    <t>Ol.Ostrava</t>
  </si>
  <si>
    <t>Huslenky</t>
  </si>
  <si>
    <t>Karolina Balážová</t>
  </si>
  <si>
    <t>Marie Hrtánková</t>
  </si>
  <si>
    <t>Přerov</t>
  </si>
  <si>
    <t>Eva Réznerová</t>
  </si>
  <si>
    <t xml:space="preserve">Jiří Janeček </t>
  </si>
  <si>
    <t xml:space="preserve">Jiří Paskuda </t>
  </si>
  <si>
    <t xml:space="preserve"> Jan Vilkus </t>
  </si>
  <si>
    <t xml:space="preserve">Petr Krčil </t>
  </si>
  <si>
    <t xml:space="preserve">Miroslav Palubják </t>
  </si>
  <si>
    <t xml:space="preserve">Karel Baláš </t>
  </si>
  <si>
    <t xml:space="preserve">Pavel Kotlář </t>
  </si>
  <si>
    <t xml:space="preserve">Milan Prusek </t>
  </si>
  <si>
    <t>c</t>
  </si>
  <si>
    <t>O.Olymp</t>
  </si>
  <si>
    <t xml:space="preserve">Jaromír Palubják </t>
  </si>
  <si>
    <t xml:space="preserve">Marie Piňosová </t>
  </si>
  <si>
    <t>Hlavní rozhodčí:Novák Ladislav A-0022</t>
  </si>
  <si>
    <t>Ředitel soutěže:Mgr. Szwedová Eva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</si>
</sst>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4"/>
      <color indexed="56"/>
      <name val="Arial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Times New Roman"/>
      <family val="1"/>
    </font>
    <font>
      <sz val="8"/>
      <name val="Calibri"/>
      <family val="2"/>
    </font>
    <font>
      <b/>
      <sz val="16"/>
      <color indexed="18"/>
      <name val="Times New Roman"/>
      <family val="1"/>
    </font>
    <font>
      <b/>
      <sz val="16"/>
      <color indexed="12"/>
      <name val="Times New Roman"/>
      <family val="1"/>
    </font>
    <font>
      <sz val="16"/>
      <color indexed="8"/>
      <name val="Calibri"/>
      <family val="2"/>
    </font>
    <font>
      <b/>
      <sz val="18"/>
      <color indexed="1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6" tint="-0.49996998906135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center" vertical="center" wrapText="1"/>
      <protection hidden="1" locked="0"/>
    </xf>
    <xf numFmtId="0" fontId="0" fillId="0" borderId="0" xfId="0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5" fillId="0" borderId="10" xfId="0" applyFont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Font="1" applyFill="1" applyBorder="1" applyAlignment="1" applyProtection="1">
      <alignment horizontal="center" vertical="center" wrapText="1"/>
      <protection hidden="1" locked="0"/>
    </xf>
    <xf numFmtId="0" fontId="16" fillId="0" borderId="10" xfId="0" applyFont="1" applyBorder="1" applyAlignment="1" applyProtection="1">
      <alignment horizontal="left" vertical="center" wrapText="1"/>
      <protection hidden="1" locked="0"/>
    </xf>
    <xf numFmtId="0" fontId="16" fillId="0" borderId="10" xfId="0" applyFont="1" applyFill="1" applyBorder="1" applyAlignment="1" applyProtection="1">
      <alignment horizontal="left" vertical="center" wrapText="1"/>
      <protection hidden="1" locked="0"/>
    </xf>
    <xf numFmtId="0" fontId="17" fillId="0" borderId="13" xfId="0" applyFont="1" applyFill="1" applyBorder="1" applyAlignment="1" applyProtection="1">
      <alignment horizontal="center" vertical="center" wrapText="1"/>
      <protection hidden="1" locked="0"/>
    </xf>
    <xf numFmtId="0" fontId="17" fillId="0" borderId="14" xfId="0" applyFont="1" applyFill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55" fillId="0" borderId="13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 locked="0"/>
    </xf>
    <xf numFmtId="0" fontId="10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409575</xdr:colOff>
      <xdr:row>0</xdr:row>
      <xdr:rowOff>390525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409575</xdr:colOff>
      <xdr:row>0</xdr:row>
      <xdr:rowOff>390525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"/>
  <sheetViews>
    <sheetView tabSelected="1" zoomScale="120" zoomScaleNormal="120" zoomScalePageLayoutView="0" workbookViewId="0" topLeftCell="A1">
      <selection activeCell="BK6" sqref="BK6"/>
    </sheetView>
  </sheetViews>
  <sheetFormatPr defaultColWidth="9.140625" defaultRowHeight="15"/>
  <cols>
    <col min="1" max="1" width="2.57421875" style="0" customWidth="1"/>
    <col min="2" max="2" width="20.7109375" style="0" customWidth="1"/>
    <col min="3" max="3" width="10.7109375" style="0" customWidth="1"/>
    <col min="4" max="4" width="0.13671875" style="0" customWidth="1"/>
    <col min="5" max="5" width="2.57421875" style="0" bestFit="1" customWidth="1"/>
    <col min="6" max="8" width="2.421875" style="0" bestFit="1" customWidth="1"/>
    <col min="9" max="14" width="2.421875" style="0" customWidth="1"/>
    <col min="15" max="15" width="2.421875" style="0" bestFit="1" customWidth="1"/>
    <col min="16" max="16" width="2.421875" style="0" customWidth="1"/>
    <col min="17" max="20" width="2.421875" style="0" bestFit="1" customWidth="1"/>
    <col min="21" max="22" width="2.421875" style="0" customWidth="1"/>
    <col min="23" max="23" width="2.7109375" style="0" hidden="1" customWidth="1"/>
    <col min="24" max="24" width="4.7109375" style="0" hidden="1" customWidth="1"/>
    <col min="25" max="25" width="0.71875" style="0" hidden="1" customWidth="1"/>
    <col min="26" max="35" width="2.421875" style="0" hidden="1" customWidth="1"/>
    <col min="36" max="36" width="0.13671875" style="0" hidden="1" customWidth="1"/>
    <col min="37" max="37" width="5.00390625" style="0" hidden="1" customWidth="1"/>
    <col min="38" max="55" width="2.421875" style="0" customWidth="1"/>
    <col min="56" max="56" width="4.28125" style="0" hidden="1" customWidth="1"/>
    <col min="57" max="57" width="0.13671875" style="0" customWidth="1"/>
    <col min="58" max="58" width="5.57421875" style="0" customWidth="1"/>
    <col min="59" max="59" width="0.13671875" style="0" customWidth="1"/>
    <col min="60" max="60" width="3.7109375" style="0" customWidth="1"/>
    <col min="61" max="61" width="0.13671875" style="0" customWidth="1"/>
    <col min="62" max="62" width="4.7109375" style="0" customWidth="1"/>
  </cols>
  <sheetData>
    <row r="1" spans="1:38" ht="34.5" customHeight="1">
      <c r="A1" s="4" t="s">
        <v>8</v>
      </c>
      <c r="AA1" s="5" t="s">
        <v>6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62" ht="15.75" customHeight="1">
      <c r="A2" s="9" t="s">
        <v>0</v>
      </c>
      <c r="B2" s="9" t="s">
        <v>1</v>
      </c>
      <c r="C2" s="9" t="s">
        <v>2</v>
      </c>
      <c r="D2" s="9"/>
      <c r="E2" s="24">
        <v>60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1"/>
      <c r="X2" s="12" t="s">
        <v>3</v>
      </c>
      <c r="Y2" s="12"/>
      <c r="Z2" s="25">
        <v>20</v>
      </c>
      <c r="AA2" s="25"/>
      <c r="AB2" s="25"/>
      <c r="AC2" s="25"/>
      <c r="AD2" s="25"/>
      <c r="AE2" s="25"/>
      <c r="AF2" s="25"/>
      <c r="AG2" s="25"/>
      <c r="AH2" s="25"/>
      <c r="AI2" s="25"/>
      <c r="AJ2" s="11"/>
      <c r="AK2" s="12" t="s">
        <v>3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  <c r="BD2" s="9" t="s">
        <v>3</v>
      </c>
      <c r="BE2" s="9"/>
      <c r="BF2" s="10" t="s">
        <v>4</v>
      </c>
      <c r="BG2" s="10"/>
      <c r="BH2" s="10" t="s">
        <v>5</v>
      </c>
      <c r="BI2" s="10"/>
      <c r="BJ2" s="10" t="s">
        <v>7</v>
      </c>
    </row>
    <row r="3" spans="1:62" ht="13.5" customHeight="1">
      <c r="A3" s="27">
        <v>12</v>
      </c>
      <c r="B3" s="32" t="s">
        <v>19</v>
      </c>
      <c r="C3" s="33" t="s">
        <v>29</v>
      </c>
      <c r="D3" s="2"/>
      <c r="E3" s="1" t="s">
        <v>43</v>
      </c>
      <c r="F3" s="1" t="s">
        <v>43</v>
      </c>
      <c r="G3" s="1">
        <v>10</v>
      </c>
      <c r="H3" s="1">
        <v>10</v>
      </c>
      <c r="I3" s="1">
        <v>9</v>
      </c>
      <c r="J3" s="13">
        <f aca="true" t="shared" si="0" ref="J3:J18">SUM(E3:I3)+10*COUNTIF(E3:I3,"c")</f>
        <v>49</v>
      </c>
      <c r="K3" s="1" t="s">
        <v>43</v>
      </c>
      <c r="L3" s="1" t="s">
        <v>43</v>
      </c>
      <c r="M3" s="1" t="s">
        <v>43</v>
      </c>
      <c r="N3" s="1" t="s">
        <v>43</v>
      </c>
      <c r="O3" s="1">
        <v>10</v>
      </c>
      <c r="P3" s="1">
        <f aca="true" t="shared" si="1" ref="P3:P18">SUM(K3:O3)+10*COUNTIF(K3:O3,"c")</f>
        <v>50</v>
      </c>
      <c r="Q3" s="1" t="s">
        <v>43</v>
      </c>
      <c r="R3" s="1">
        <v>10</v>
      </c>
      <c r="S3" s="1">
        <v>10</v>
      </c>
      <c r="T3" s="1">
        <v>9</v>
      </c>
      <c r="U3" s="1">
        <v>9</v>
      </c>
      <c r="V3" s="1">
        <f aca="true" t="shared" si="2" ref="V3:V18">SUM(Q3:U3)+10*COUNTIF(Q3:U3,"c")</f>
        <v>48</v>
      </c>
      <c r="W3" s="1"/>
      <c r="X3" s="28">
        <f>SUM(J3,P3,V3,J4,P4,V4)</f>
        <v>294</v>
      </c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8">
        <f>SUM(Z3:AI4)+10*COUNTIF(Z3:AI4,"c")</f>
        <v>0</v>
      </c>
      <c r="AL3" s="1" t="s">
        <v>43</v>
      </c>
      <c r="AM3" s="1">
        <v>10</v>
      </c>
      <c r="AN3" s="1">
        <v>10</v>
      </c>
      <c r="AO3" s="1">
        <v>9</v>
      </c>
      <c r="AP3" s="1">
        <v>9</v>
      </c>
      <c r="AQ3" s="13">
        <f aca="true" t="shared" si="3" ref="AQ3:AQ18">SUM(AL3:AP3)+10*COUNTIF(AL3:AP3,"c")</f>
        <v>48</v>
      </c>
      <c r="AR3" s="1" t="s">
        <v>43</v>
      </c>
      <c r="AS3" s="1" t="s">
        <v>43</v>
      </c>
      <c r="AT3" s="1">
        <v>10</v>
      </c>
      <c r="AU3" s="1">
        <v>10</v>
      </c>
      <c r="AV3" s="1">
        <v>9</v>
      </c>
      <c r="AW3" s="13">
        <f aca="true" t="shared" si="4" ref="AW3:AW18">SUM(AR3:AV3)+10*COUNTIF(AR3:AV3,"c")</f>
        <v>49</v>
      </c>
      <c r="AX3" s="1" t="s">
        <v>43</v>
      </c>
      <c r="AY3" s="1" t="s">
        <v>43</v>
      </c>
      <c r="AZ3" s="1">
        <v>10</v>
      </c>
      <c r="BA3" s="1">
        <v>10</v>
      </c>
      <c r="BB3" s="1">
        <v>9</v>
      </c>
      <c r="BC3" s="1">
        <f aca="true" t="shared" si="5" ref="BC3:BC18">SUM(AX3:BB3)+10*COUNTIF(AX3:BB3,"c")</f>
        <v>49</v>
      </c>
      <c r="BD3" s="28">
        <f>SUM(AQ3,AW3,BC3,AQ4,AW4,BC4)</f>
        <v>290</v>
      </c>
      <c r="BE3" s="3"/>
      <c r="BF3" s="29">
        <f>SUM(BD3,AK3,X3)</f>
        <v>584</v>
      </c>
      <c r="BG3" s="7"/>
      <c r="BH3" s="30">
        <f>RANK(BF3,BF:BF)</f>
        <v>1</v>
      </c>
      <c r="BI3" s="8"/>
      <c r="BJ3" s="31">
        <f>COUNTIF(E3:V4,"c")+COUNTIF(Z3:AI4,"c")+COUNTIF(AL3:BC4,"c")</f>
        <v>23</v>
      </c>
    </row>
    <row r="4" spans="1:62" ht="13.5" customHeight="1">
      <c r="A4" s="27"/>
      <c r="B4" s="32"/>
      <c r="C4" s="33"/>
      <c r="D4" s="2"/>
      <c r="E4" s="1" t="s">
        <v>43</v>
      </c>
      <c r="F4" s="1" t="s">
        <v>43</v>
      </c>
      <c r="G4" s="1">
        <v>10</v>
      </c>
      <c r="H4" s="1">
        <v>9</v>
      </c>
      <c r="I4" s="1">
        <v>9</v>
      </c>
      <c r="J4" s="13">
        <f t="shared" si="0"/>
        <v>48</v>
      </c>
      <c r="K4" s="1" t="s">
        <v>43</v>
      </c>
      <c r="L4" s="1">
        <v>10</v>
      </c>
      <c r="M4" s="1">
        <v>10</v>
      </c>
      <c r="N4" s="1">
        <v>10</v>
      </c>
      <c r="O4" s="1">
        <v>9</v>
      </c>
      <c r="P4" s="1">
        <f t="shared" si="1"/>
        <v>49</v>
      </c>
      <c r="Q4" s="1" t="s">
        <v>43</v>
      </c>
      <c r="R4" s="1" t="s">
        <v>43</v>
      </c>
      <c r="S4" s="1" t="s">
        <v>43</v>
      </c>
      <c r="T4" s="1" t="s">
        <v>43</v>
      </c>
      <c r="U4" s="1">
        <v>10</v>
      </c>
      <c r="V4" s="1">
        <f t="shared" si="2"/>
        <v>50</v>
      </c>
      <c r="W4" s="1"/>
      <c r="X4" s="28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8"/>
      <c r="AL4" s="1" t="s">
        <v>43</v>
      </c>
      <c r="AM4" s="1" t="s">
        <v>43</v>
      </c>
      <c r="AN4" s="1" t="s">
        <v>43</v>
      </c>
      <c r="AO4" s="1">
        <v>9</v>
      </c>
      <c r="AP4" s="1">
        <v>9</v>
      </c>
      <c r="AQ4" s="13">
        <f t="shared" si="3"/>
        <v>48</v>
      </c>
      <c r="AR4" s="1" t="s">
        <v>43</v>
      </c>
      <c r="AS4" s="1">
        <v>10</v>
      </c>
      <c r="AT4" s="1">
        <v>10</v>
      </c>
      <c r="AU4" s="1">
        <v>10</v>
      </c>
      <c r="AV4" s="1">
        <v>9</v>
      </c>
      <c r="AW4" s="13">
        <f t="shared" si="4"/>
        <v>49</v>
      </c>
      <c r="AX4" s="1">
        <v>10</v>
      </c>
      <c r="AY4" s="1">
        <v>10</v>
      </c>
      <c r="AZ4" s="1">
        <v>9</v>
      </c>
      <c r="BA4" s="1">
        <v>9</v>
      </c>
      <c r="BB4" s="1">
        <v>9</v>
      </c>
      <c r="BC4" s="1">
        <f t="shared" si="5"/>
        <v>47</v>
      </c>
      <c r="BD4" s="28"/>
      <c r="BE4" s="3"/>
      <c r="BF4" s="29"/>
      <c r="BG4" s="7"/>
      <c r="BH4" s="30"/>
      <c r="BI4" s="8"/>
      <c r="BJ4" s="31"/>
    </row>
    <row r="5" spans="1:62" ht="13.5" customHeight="1">
      <c r="A5" s="27">
        <v>23</v>
      </c>
      <c r="B5" s="32" t="s">
        <v>46</v>
      </c>
      <c r="C5" s="33" t="s">
        <v>33</v>
      </c>
      <c r="D5" s="2"/>
      <c r="E5" s="1" t="s">
        <v>43</v>
      </c>
      <c r="F5" s="1" t="s">
        <v>43</v>
      </c>
      <c r="G5" s="1">
        <v>10</v>
      </c>
      <c r="H5" s="1">
        <v>10</v>
      </c>
      <c r="I5" s="1">
        <v>9</v>
      </c>
      <c r="J5" s="13">
        <f t="shared" si="0"/>
        <v>49</v>
      </c>
      <c r="K5" s="1">
        <v>10</v>
      </c>
      <c r="L5" s="1">
        <v>10</v>
      </c>
      <c r="M5" s="1">
        <v>9</v>
      </c>
      <c r="N5" s="1">
        <v>9</v>
      </c>
      <c r="O5" s="1">
        <v>9</v>
      </c>
      <c r="P5" s="1">
        <f t="shared" si="1"/>
        <v>47</v>
      </c>
      <c r="Q5" s="1" t="s">
        <v>43</v>
      </c>
      <c r="R5" s="1">
        <v>10</v>
      </c>
      <c r="S5" s="1">
        <v>10</v>
      </c>
      <c r="T5" s="1">
        <v>9</v>
      </c>
      <c r="U5" s="1">
        <v>10</v>
      </c>
      <c r="V5" s="1">
        <f t="shared" si="2"/>
        <v>49</v>
      </c>
      <c r="W5" s="1"/>
      <c r="X5" s="28">
        <f>SUM(J5,P5,V5,J6,P6,V6)</f>
        <v>289</v>
      </c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8">
        <f>SUM(Z5:AI6)+10*COUNTIF(Z5:AI6,"c")</f>
        <v>0</v>
      </c>
      <c r="AL5" s="1">
        <v>10</v>
      </c>
      <c r="AM5" s="1">
        <v>10</v>
      </c>
      <c r="AN5" s="1">
        <v>10</v>
      </c>
      <c r="AO5" s="1">
        <v>10</v>
      </c>
      <c r="AP5" s="1">
        <v>10</v>
      </c>
      <c r="AQ5" s="13">
        <f t="shared" si="3"/>
        <v>50</v>
      </c>
      <c r="AR5" s="1" t="s">
        <v>43</v>
      </c>
      <c r="AS5" s="1" t="s">
        <v>43</v>
      </c>
      <c r="AT5" s="1">
        <v>10</v>
      </c>
      <c r="AU5" s="1">
        <v>10</v>
      </c>
      <c r="AV5" s="1">
        <v>9</v>
      </c>
      <c r="AW5" s="13">
        <f t="shared" si="4"/>
        <v>49</v>
      </c>
      <c r="AX5" s="1" t="s">
        <v>43</v>
      </c>
      <c r="AY5" s="1">
        <v>10</v>
      </c>
      <c r="AZ5" s="1">
        <v>10</v>
      </c>
      <c r="BA5" s="1">
        <v>10</v>
      </c>
      <c r="BB5" s="1">
        <v>9</v>
      </c>
      <c r="BC5" s="1">
        <f t="shared" si="5"/>
        <v>49</v>
      </c>
      <c r="BD5" s="28">
        <f>SUM(AQ5,AW5,BC5,AQ6,AW6,BC6)</f>
        <v>295</v>
      </c>
      <c r="BE5" s="3"/>
      <c r="BF5" s="29">
        <f>SUM(BD5,AK5,X5)</f>
        <v>584</v>
      </c>
      <c r="BG5" s="7"/>
      <c r="BH5" s="30">
        <v>2</v>
      </c>
      <c r="BI5" s="8"/>
      <c r="BJ5" s="31">
        <f>COUNTIF(E5:V6,"c")+COUNTIF(Z5:AI6,"c")+COUNTIF(AL5:BC6,"c")</f>
        <v>21</v>
      </c>
    </row>
    <row r="6" spans="1:62" ht="13.5" customHeight="1">
      <c r="A6" s="27"/>
      <c r="B6" s="32"/>
      <c r="C6" s="33"/>
      <c r="D6" s="2"/>
      <c r="E6" s="1" t="s">
        <v>43</v>
      </c>
      <c r="F6" s="1" t="s">
        <v>43</v>
      </c>
      <c r="G6" s="1">
        <v>10</v>
      </c>
      <c r="H6" s="1">
        <v>9</v>
      </c>
      <c r="I6" s="1">
        <v>9</v>
      </c>
      <c r="J6" s="13">
        <f t="shared" si="0"/>
        <v>48</v>
      </c>
      <c r="K6" s="1" t="s">
        <v>43</v>
      </c>
      <c r="L6" s="1">
        <v>10</v>
      </c>
      <c r="M6" s="1">
        <v>9</v>
      </c>
      <c r="N6" s="1">
        <v>9</v>
      </c>
      <c r="O6" s="1">
        <v>8</v>
      </c>
      <c r="P6" s="1">
        <f t="shared" si="1"/>
        <v>46</v>
      </c>
      <c r="Q6" s="1" t="s">
        <v>43</v>
      </c>
      <c r="R6" s="1" t="s">
        <v>43</v>
      </c>
      <c r="S6" s="1" t="s">
        <v>43</v>
      </c>
      <c r="T6" s="1">
        <v>10</v>
      </c>
      <c r="U6" s="1">
        <v>10</v>
      </c>
      <c r="V6" s="1">
        <f t="shared" si="2"/>
        <v>50</v>
      </c>
      <c r="W6" s="1"/>
      <c r="X6" s="28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8"/>
      <c r="AL6" s="1" t="s">
        <v>43</v>
      </c>
      <c r="AM6" s="1">
        <v>10</v>
      </c>
      <c r="AN6" s="1">
        <v>10</v>
      </c>
      <c r="AO6" s="1">
        <v>9</v>
      </c>
      <c r="AP6" s="1">
        <v>9</v>
      </c>
      <c r="AQ6" s="13">
        <f t="shared" si="3"/>
        <v>48</v>
      </c>
      <c r="AR6" s="1" t="s">
        <v>43</v>
      </c>
      <c r="AS6" s="1" t="s">
        <v>43</v>
      </c>
      <c r="AT6" s="1" t="s">
        <v>43</v>
      </c>
      <c r="AU6" s="1" t="s">
        <v>43</v>
      </c>
      <c r="AV6" s="1">
        <v>10</v>
      </c>
      <c r="AW6" s="13">
        <f t="shared" si="4"/>
        <v>50</v>
      </c>
      <c r="AX6" s="1" t="s">
        <v>43</v>
      </c>
      <c r="AY6" s="1" t="s">
        <v>43</v>
      </c>
      <c r="AZ6" s="1" t="s">
        <v>43</v>
      </c>
      <c r="BA6" s="1" t="s">
        <v>43</v>
      </c>
      <c r="BB6" s="1">
        <v>9</v>
      </c>
      <c r="BC6" s="1">
        <f t="shared" si="5"/>
        <v>49</v>
      </c>
      <c r="BD6" s="28"/>
      <c r="BE6" s="3"/>
      <c r="BF6" s="29"/>
      <c r="BG6" s="7"/>
      <c r="BH6" s="30"/>
      <c r="BI6" s="8"/>
      <c r="BJ6" s="31"/>
    </row>
    <row r="7" spans="1:62" ht="13.5" customHeight="1">
      <c r="A7" s="27">
        <v>21</v>
      </c>
      <c r="B7" s="32" t="s">
        <v>34</v>
      </c>
      <c r="C7" s="33" t="s">
        <v>29</v>
      </c>
      <c r="D7" s="2"/>
      <c r="E7" s="1" t="s">
        <v>43</v>
      </c>
      <c r="F7" s="1">
        <v>10</v>
      </c>
      <c r="G7" s="1">
        <v>10</v>
      </c>
      <c r="H7" s="1">
        <v>10</v>
      </c>
      <c r="I7" s="1">
        <v>9</v>
      </c>
      <c r="J7" s="13">
        <f t="shared" si="0"/>
        <v>49</v>
      </c>
      <c r="K7" s="1" t="s">
        <v>43</v>
      </c>
      <c r="L7" s="1" t="s">
        <v>43</v>
      </c>
      <c r="M7" s="1">
        <v>10</v>
      </c>
      <c r="N7" s="1">
        <v>10</v>
      </c>
      <c r="O7" s="1">
        <v>9</v>
      </c>
      <c r="P7" s="1">
        <f t="shared" si="1"/>
        <v>49</v>
      </c>
      <c r="Q7" s="1" t="s">
        <v>43</v>
      </c>
      <c r="R7" s="1" t="s">
        <v>43</v>
      </c>
      <c r="S7" s="1" t="s">
        <v>43</v>
      </c>
      <c r="T7" s="1">
        <v>10</v>
      </c>
      <c r="U7" s="1">
        <v>9</v>
      </c>
      <c r="V7" s="1">
        <f t="shared" si="2"/>
        <v>49</v>
      </c>
      <c r="W7" s="1"/>
      <c r="X7" s="28">
        <f>SUM(J7,P7,V7,J8,P8,V8)</f>
        <v>289</v>
      </c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8">
        <f>SUM(Z7:AI8)+10*COUNTIF(Z7:AI8,"c")</f>
        <v>0</v>
      </c>
      <c r="AL7" s="1" t="s">
        <v>43</v>
      </c>
      <c r="AM7" s="1">
        <v>10</v>
      </c>
      <c r="AN7" s="1">
        <v>10</v>
      </c>
      <c r="AO7" s="1">
        <v>9</v>
      </c>
      <c r="AP7" s="1">
        <v>9</v>
      </c>
      <c r="AQ7" s="13">
        <f t="shared" si="3"/>
        <v>48</v>
      </c>
      <c r="AR7" s="1">
        <v>10</v>
      </c>
      <c r="AS7" s="1">
        <v>10</v>
      </c>
      <c r="AT7" s="1">
        <v>10</v>
      </c>
      <c r="AU7" s="1">
        <v>10</v>
      </c>
      <c r="AV7" s="1">
        <v>9</v>
      </c>
      <c r="AW7" s="13">
        <f t="shared" si="4"/>
        <v>49</v>
      </c>
      <c r="AX7" s="1" t="s">
        <v>43</v>
      </c>
      <c r="AY7" s="1" t="s">
        <v>43</v>
      </c>
      <c r="AZ7" s="1" t="s">
        <v>43</v>
      </c>
      <c r="BA7" s="1">
        <v>10</v>
      </c>
      <c r="BB7" s="1">
        <v>10</v>
      </c>
      <c r="BC7" s="1">
        <f t="shared" si="5"/>
        <v>50</v>
      </c>
      <c r="BD7" s="28">
        <f>SUM(AQ7,AW7,BC7,AQ8,AW8,BC8)</f>
        <v>294</v>
      </c>
      <c r="BE7" s="3"/>
      <c r="BF7" s="29">
        <f>SUM(BD7,AK7,X7)</f>
        <v>583</v>
      </c>
      <c r="BG7" s="7"/>
      <c r="BH7" s="30">
        <f>RANK(BF7,BF:BF)</f>
        <v>3</v>
      </c>
      <c r="BI7" s="8"/>
      <c r="BJ7" s="31">
        <f>COUNTIF(E7:V8,"c")+COUNTIF(Z7:AI8,"c")+COUNTIF(AL7:BC8,"c")</f>
        <v>22</v>
      </c>
    </row>
    <row r="8" spans="1:62" ht="13.5" customHeight="1">
      <c r="A8" s="27"/>
      <c r="B8" s="32"/>
      <c r="C8" s="33"/>
      <c r="D8" s="2"/>
      <c r="E8" s="1">
        <v>10</v>
      </c>
      <c r="F8" s="1" t="s">
        <v>43</v>
      </c>
      <c r="G8" s="1">
        <v>9</v>
      </c>
      <c r="H8" s="1">
        <v>9</v>
      </c>
      <c r="I8" s="1">
        <v>9</v>
      </c>
      <c r="J8" s="13">
        <f t="shared" si="0"/>
        <v>47</v>
      </c>
      <c r="K8" s="1" t="s">
        <v>43</v>
      </c>
      <c r="L8" s="1" t="s">
        <v>43</v>
      </c>
      <c r="M8" s="1">
        <v>10</v>
      </c>
      <c r="N8" s="1">
        <v>9</v>
      </c>
      <c r="O8" s="1">
        <v>9</v>
      </c>
      <c r="P8" s="1">
        <f t="shared" si="1"/>
        <v>48</v>
      </c>
      <c r="Q8" s="1" t="s">
        <v>43</v>
      </c>
      <c r="R8" s="1" t="s">
        <v>43</v>
      </c>
      <c r="S8" s="1">
        <v>9</v>
      </c>
      <c r="T8" s="1">
        <v>9</v>
      </c>
      <c r="U8" s="1">
        <v>9</v>
      </c>
      <c r="V8" s="1">
        <f t="shared" si="2"/>
        <v>47</v>
      </c>
      <c r="W8" s="1"/>
      <c r="X8" s="28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8"/>
      <c r="AL8" s="1" t="s">
        <v>43</v>
      </c>
      <c r="AM8" s="1" t="s">
        <v>43</v>
      </c>
      <c r="AN8" s="1">
        <v>10</v>
      </c>
      <c r="AO8" s="1">
        <v>9</v>
      </c>
      <c r="AP8" s="1">
        <v>9</v>
      </c>
      <c r="AQ8" s="13">
        <f t="shared" si="3"/>
        <v>48</v>
      </c>
      <c r="AR8" s="1" t="s">
        <v>43</v>
      </c>
      <c r="AS8" s="1" t="s">
        <v>43</v>
      </c>
      <c r="AT8" s="1" t="s">
        <v>43</v>
      </c>
      <c r="AU8" s="1">
        <v>10</v>
      </c>
      <c r="AV8" s="1">
        <v>10</v>
      </c>
      <c r="AW8" s="13">
        <f t="shared" si="4"/>
        <v>50</v>
      </c>
      <c r="AX8" s="1" t="s">
        <v>43</v>
      </c>
      <c r="AY8" s="1" t="s">
        <v>43</v>
      </c>
      <c r="AZ8" s="1">
        <v>10</v>
      </c>
      <c r="BA8" s="1">
        <v>10</v>
      </c>
      <c r="BB8" s="1">
        <v>9</v>
      </c>
      <c r="BC8" s="1">
        <f t="shared" si="5"/>
        <v>49</v>
      </c>
      <c r="BD8" s="28"/>
      <c r="BE8" s="3"/>
      <c r="BF8" s="29"/>
      <c r="BG8" s="7"/>
      <c r="BH8" s="30"/>
      <c r="BI8" s="8"/>
      <c r="BJ8" s="31"/>
    </row>
    <row r="9" spans="1:62" s="15" customFormat="1" ht="18">
      <c r="A9" s="27">
        <v>28</v>
      </c>
      <c r="B9" s="32" t="s">
        <v>18</v>
      </c>
      <c r="C9" s="33" t="s">
        <v>29</v>
      </c>
      <c r="D9" s="2"/>
      <c r="E9" s="1" t="s">
        <v>43</v>
      </c>
      <c r="F9" s="1">
        <v>10</v>
      </c>
      <c r="G9" s="1">
        <v>9</v>
      </c>
      <c r="H9" s="1">
        <v>9</v>
      </c>
      <c r="I9" s="1">
        <v>8</v>
      </c>
      <c r="J9" s="13">
        <f t="shared" si="0"/>
        <v>46</v>
      </c>
      <c r="K9" s="1" t="s">
        <v>43</v>
      </c>
      <c r="L9" s="1" t="s">
        <v>43</v>
      </c>
      <c r="M9" s="1">
        <v>10</v>
      </c>
      <c r="N9" s="1">
        <v>9</v>
      </c>
      <c r="O9" s="1">
        <v>9</v>
      </c>
      <c r="P9" s="1">
        <f t="shared" si="1"/>
        <v>48</v>
      </c>
      <c r="Q9" s="1" t="s">
        <v>43</v>
      </c>
      <c r="R9" s="1" t="s">
        <v>43</v>
      </c>
      <c r="S9" s="1">
        <v>9</v>
      </c>
      <c r="T9" s="1">
        <v>9</v>
      </c>
      <c r="U9" s="1">
        <v>8</v>
      </c>
      <c r="V9" s="1">
        <f t="shared" si="2"/>
        <v>46</v>
      </c>
      <c r="W9" s="1"/>
      <c r="X9" s="28">
        <f>SUM(J9,P9,V9,J10,P10,V10)</f>
        <v>289</v>
      </c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8">
        <f>SUM(Z9:AI10)+10*COUNTIF(Z9:AI10,"c")</f>
        <v>0</v>
      </c>
      <c r="AL9" s="1" t="s">
        <v>43</v>
      </c>
      <c r="AM9" s="1">
        <v>10</v>
      </c>
      <c r="AN9" s="1">
        <v>9</v>
      </c>
      <c r="AO9" s="1">
        <v>9</v>
      </c>
      <c r="AP9" s="1">
        <v>9</v>
      </c>
      <c r="AQ9" s="13">
        <f t="shared" si="3"/>
        <v>47</v>
      </c>
      <c r="AR9" s="1" t="s">
        <v>43</v>
      </c>
      <c r="AS9" s="1">
        <v>10</v>
      </c>
      <c r="AT9" s="1">
        <v>10</v>
      </c>
      <c r="AU9" s="1">
        <v>10</v>
      </c>
      <c r="AV9" s="1">
        <v>9</v>
      </c>
      <c r="AW9" s="13">
        <f t="shared" si="4"/>
        <v>49</v>
      </c>
      <c r="AX9" s="1" t="s">
        <v>43</v>
      </c>
      <c r="AY9" s="1" t="s">
        <v>43</v>
      </c>
      <c r="AZ9" s="1">
        <v>10</v>
      </c>
      <c r="BA9" s="1">
        <v>10</v>
      </c>
      <c r="BB9" s="1">
        <v>9</v>
      </c>
      <c r="BC9" s="1">
        <f t="shared" si="5"/>
        <v>49</v>
      </c>
      <c r="BD9" s="28">
        <f>SUM(AQ9,AW9,BC9,AQ10,AW10,BC10)</f>
        <v>293</v>
      </c>
      <c r="BE9" s="3"/>
      <c r="BF9" s="29">
        <f>SUM(BD9,AK9,X9)</f>
        <v>582</v>
      </c>
      <c r="BG9" s="7"/>
      <c r="BH9" s="30">
        <f>RANK(BF9,BF:BF)</f>
        <v>4</v>
      </c>
      <c r="BI9" s="8"/>
      <c r="BJ9" s="31">
        <f>COUNTIF(E9:V10,"c")+COUNTIF(Z9:AI10,"c")+COUNTIF(AL9:BC10,"c")</f>
        <v>25</v>
      </c>
    </row>
    <row r="10" spans="1:62" s="15" customFormat="1" ht="18">
      <c r="A10" s="27"/>
      <c r="B10" s="32"/>
      <c r="C10" s="33"/>
      <c r="D10" s="2"/>
      <c r="E10" s="1" t="s">
        <v>43</v>
      </c>
      <c r="F10" s="1" t="s">
        <v>43</v>
      </c>
      <c r="G10" s="1">
        <v>10</v>
      </c>
      <c r="H10" s="1">
        <v>10</v>
      </c>
      <c r="I10" s="1">
        <v>9</v>
      </c>
      <c r="J10" s="13">
        <f t="shared" si="0"/>
        <v>49</v>
      </c>
      <c r="K10" s="1" t="s">
        <v>43</v>
      </c>
      <c r="L10" s="1" t="s">
        <v>43</v>
      </c>
      <c r="M10" s="1" t="s">
        <v>43</v>
      </c>
      <c r="N10" s="1">
        <v>10</v>
      </c>
      <c r="O10" s="1">
        <v>10</v>
      </c>
      <c r="P10" s="1">
        <f t="shared" si="1"/>
        <v>50</v>
      </c>
      <c r="Q10" s="1" t="s">
        <v>43</v>
      </c>
      <c r="R10" s="1" t="s">
        <v>43</v>
      </c>
      <c r="S10" s="1" t="s">
        <v>43</v>
      </c>
      <c r="T10" s="1" t="s">
        <v>43</v>
      </c>
      <c r="U10" s="1">
        <v>10</v>
      </c>
      <c r="V10" s="1">
        <f t="shared" si="2"/>
        <v>50</v>
      </c>
      <c r="W10" s="1"/>
      <c r="X10" s="28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8"/>
      <c r="AL10" s="1" t="s">
        <v>43</v>
      </c>
      <c r="AM10" s="1" t="s">
        <v>43</v>
      </c>
      <c r="AN10" s="1">
        <v>10</v>
      </c>
      <c r="AO10" s="1">
        <v>10</v>
      </c>
      <c r="AP10" s="1">
        <v>9</v>
      </c>
      <c r="AQ10" s="13">
        <f t="shared" si="3"/>
        <v>49</v>
      </c>
      <c r="AR10" s="1" t="s">
        <v>43</v>
      </c>
      <c r="AS10" s="1" t="s">
        <v>43</v>
      </c>
      <c r="AT10" s="1" t="s">
        <v>43</v>
      </c>
      <c r="AU10" s="1">
        <v>10</v>
      </c>
      <c r="AV10" s="1">
        <v>10</v>
      </c>
      <c r="AW10" s="13">
        <f t="shared" si="4"/>
        <v>50</v>
      </c>
      <c r="AX10" s="1" t="s">
        <v>43</v>
      </c>
      <c r="AY10" s="1" t="s">
        <v>43</v>
      </c>
      <c r="AZ10" s="1">
        <v>10</v>
      </c>
      <c r="BA10" s="1">
        <v>10</v>
      </c>
      <c r="BB10" s="1">
        <v>9</v>
      </c>
      <c r="BC10" s="1">
        <f t="shared" si="5"/>
        <v>49</v>
      </c>
      <c r="BD10" s="28"/>
      <c r="BE10" s="3"/>
      <c r="BF10" s="29"/>
      <c r="BG10" s="7"/>
      <c r="BH10" s="30"/>
      <c r="BI10" s="8"/>
      <c r="BJ10" s="31"/>
    </row>
    <row r="11" spans="1:62" ht="18">
      <c r="A11" s="27">
        <v>11</v>
      </c>
      <c r="B11" s="32" t="s">
        <v>32</v>
      </c>
      <c r="C11" s="33" t="s">
        <v>33</v>
      </c>
      <c r="D11" s="2"/>
      <c r="E11" s="1">
        <v>10</v>
      </c>
      <c r="F11" s="1">
        <v>9</v>
      </c>
      <c r="G11" s="1">
        <v>9</v>
      </c>
      <c r="H11" s="1">
        <v>9</v>
      </c>
      <c r="I11" s="1">
        <v>9</v>
      </c>
      <c r="J11" s="13">
        <f t="shared" si="0"/>
        <v>46</v>
      </c>
      <c r="K11" s="1">
        <v>10</v>
      </c>
      <c r="L11" s="1">
        <v>9</v>
      </c>
      <c r="M11" s="1">
        <v>9</v>
      </c>
      <c r="N11" s="1">
        <v>9</v>
      </c>
      <c r="O11" s="1">
        <v>8</v>
      </c>
      <c r="P11" s="1">
        <f t="shared" si="1"/>
        <v>45</v>
      </c>
      <c r="Q11" s="1">
        <v>10</v>
      </c>
      <c r="R11" s="1">
        <v>10</v>
      </c>
      <c r="S11" s="1">
        <v>9</v>
      </c>
      <c r="T11" s="1">
        <v>9</v>
      </c>
      <c r="U11" s="1">
        <v>9</v>
      </c>
      <c r="V11" s="1">
        <f t="shared" si="2"/>
        <v>47</v>
      </c>
      <c r="W11" s="1"/>
      <c r="X11" s="28">
        <f>SUM(J11,P11,V11,J12,P12,V12)</f>
        <v>279</v>
      </c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8">
        <f>SUM(Z11:AI12)+10*COUNTIF(Z11:AI12,"c")</f>
        <v>0</v>
      </c>
      <c r="AL11" s="1" t="s">
        <v>43</v>
      </c>
      <c r="AM11" s="1" t="s">
        <v>43</v>
      </c>
      <c r="AN11" s="1">
        <v>10</v>
      </c>
      <c r="AO11" s="1">
        <v>9</v>
      </c>
      <c r="AP11" s="1">
        <v>8</v>
      </c>
      <c r="AQ11" s="13">
        <f t="shared" si="3"/>
        <v>47</v>
      </c>
      <c r="AR11" s="1">
        <v>10</v>
      </c>
      <c r="AS11" s="1">
        <v>9</v>
      </c>
      <c r="AT11" s="1">
        <v>9</v>
      </c>
      <c r="AU11" s="1">
        <v>9</v>
      </c>
      <c r="AV11" s="1">
        <v>8</v>
      </c>
      <c r="AW11" s="13">
        <f t="shared" si="4"/>
        <v>45</v>
      </c>
      <c r="AX11" s="1" t="s">
        <v>43</v>
      </c>
      <c r="AY11" s="1" t="s">
        <v>43</v>
      </c>
      <c r="AZ11" s="1">
        <v>9</v>
      </c>
      <c r="BA11" s="1">
        <v>9</v>
      </c>
      <c r="BB11" s="1">
        <v>8</v>
      </c>
      <c r="BC11" s="1">
        <f t="shared" si="5"/>
        <v>46</v>
      </c>
      <c r="BD11" s="28">
        <f>SUM(AQ11,AW11,BC11,AQ12,AW12,BC12)</f>
        <v>281</v>
      </c>
      <c r="BE11" s="3"/>
      <c r="BF11" s="29">
        <f>SUM(BD11,AK11,X11)</f>
        <v>560</v>
      </c>
      <c r="BG11" s="7"/>
      <c r="BH11" s="30">
        <f>RANK(BF11,BF:BF)</f>
        <v>5</v>
      </c>
      <c r="BI11" s="8"/>
      <c r="BJ11" s="31">
        <f>COUNTIF(E11:V12,"c")+COUNTIF(Z11:AI12,"c")+COUNTIF(AL11:BC12,"c")</f>
        <v>10</v>
      </c>
    </row>
    <row r="12" spans="1:62" ht="18">
      <c r="A12" s="27"/>
      <c r="B12" s="32"/>
      <c r="C12" s="33"/>
      <c r="D12" s="2"/>
      <c r="E12" s="1">
        <v>10</v>
      </c>
      <c r="F12" s="1">
        <v>10</v>
      </c>
      <c r="G12" s="1">
        <v>10</v>
      </c>
      <c r="H12" s="1">
        <v>9</v>
      </c>
      <c r="I12" s="1">
        <v>9</v>
      </c>
      <c r="J12" s="13">
        <f t="shared" si="0"/>
        <v>48</v>
      </c>
      <c r="K12" s="1">
        <v>10</v>
      </c>
      <c r="L12" s="1">
        <v>9</v>
      </c>
      <c r="M12" s="1">
        <v>9</v>
      </c>
      <c r="N12" s="1">
        <v>9</v>
      </c>
      <c r="O12" s="1">
        <v>9</v>
      </c>
      <c r="P12" s="1">
        <f t="shared" si="1"/>
        <v>46</v>
      </c>
      <c r="Q12" s="1" t="s">
        <v>43</v>
      </c>
      <c r="R12" s="1">
        <v>10</v>
      </c>
      <c r="S12" s="1">
        <v>9</v>
      </c>
      <c r="T12" s="1">
        <v>9</v>
      </c>
      <c r="U12" s="1">
        <v>9</v>
      </c>
      <c r="V12" s="1">
        <f t="shared" si="2"/>
        <v>47</v>
      </c>
      <c r="W12" s="1"/>
      <c r="X12" s="28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8"/>
      <c r="AL12" s="1" t="s">
        <v>43</v>
      </c>
      <c r="AM12" s="1">
        <v>10</v>
      </c>
      <c r="AN12" s="1">
        <v>10</v>
      </c>
      <c r="AO12" s="1">
        <v>9</v>
      </c>
      <c r="AP12" s="1">
        <v>9</v>
      </c>
      <c r="AQ12" s="13">
        <f t="shared" si="3"/>
        <v>48</v>
      </c>
      <c r="AR12" s="1" t="s">
        <v>43</v>
      </c>
      <c r="AS12" s="1" t="s">
        <v>43</v>
      </c>
      <c r="AT12" s="1">
        <v>10</v>
      </c>
      <c r="AU12" s="1">
        <v>9</v>
      </c>
      <c r="AV12" s="1">
        <v>8</v>
      </c>
      <c r="AW12" s="13">
        <f t="shared" si="4"/>
        <v>47</v>
      </c>
      <c r="AX12" s="1" t="s">
        <v>43</v>
      </c>
      <c r="AY12" s="1" t="s">
        <v>43</v>
      </c>
      <c r="AZ12" s="1">
        <v>10</v>
      </c>
      <c r="BA12" s="1">
        <v>9</v>
      </c>
      <c r="BB12" s="1">
        <v>9</v>
      </c>
      <c r="BC12" s="1">
        <f t="shared" si="5"/>
        <v>48</v>
      </c>
      <c r="BD12" s="28"/>
      <c r="BE12" s="3"/>
      <c r="BF12" s="29"/>
      <c r="BG12" s="7"/>
      <c r="BH12" s="30"/>
      <c r="BI12" s="8"/>
      <c r="BJ12" s="31"/>
    </row>
    <row r="13" spans="1:62" ht="18">
      <c r="A13" s="27">
        <v>10</v>
      </c>
      <c r="B13" s="32" t="s">
        <v>31</v>
      </c>
      <c r="C13" s="33" t="s">
        <v>21</v>
      </c>
      <c r="D13" s="2"/>
      <c r="E13" s="1" t="s">
        <v>43</v>
      </c>
      <c r="F13" s="1" t="s">
        <v>43</v>
      </c>
      <c r="G13" s="1">
        <v>8</v>
      </c>
      <c r="H13" s="1">
        <v>9</v>
      </c>
      <c r="I13" s="1">
        <v>9</v>
      </c>
      <c r="J13" s="13">
        <f t="shared" si="0"/>
        <v>46</v>
      </c>
      <c r="K13" s="1" t="s">
        <v>43</v>
      </c>
      <c r="L13" s="1">
        <v>10</v>
      </c>
      <c r="M13" s="1">
        <v>9</v>
      </c>
      <c r="N13" s="1">
        <v>9</v>
      </c>
      <c r="O13" s="1">
        <v>8</v>
      </c>
      <c r="P13" s="1">
        <f t="shared" si="1"/>
        <v>46</v>
      </c>
      <c r="Q13" s="1" t="s">
        <v>43</v>
      </c>
      <c r="R13" s="1">
        <v>9</v>
      </c>
      <c r="S13" s="1">
        <v>8</v>
      </c>
      <c r="T13" s="1">
        <v>8</v>
      </c>
      <c r="U13" s="1">
        <v>8</v>
      </c>
      <c r="V13" s="1">
        <f t="shared" si="2"/>
        <v>43</v>
      </c>
      <c r="W13" s="1"/>
      <c r="X13" s="28">
        <f>SUM(J13,P13,V13,J14,P14,V14)</f>
        <v>279</v>
      </c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8">
        <f>SUM(Z13:AI14)+10*COUNTIF(Z13:AI14,"c")</f>
        <v>0</v>
      </c>
      <c r="AL13" s="1">
        <v>10</v>
      </c>
      <c r="AM13" s="1">
        <v>10</v>
      </c>
      <c r="AN13" s="1">
        <v>9</v>
      </c>
      <c r="AO13" s="1">
        <v>9</v>
      </c>
      <c r="AP13" s="1">
        <v>8</v>
      </c>
      <c r="AQ13" s="13">
        <f t="shared" si="3"/>
        <v>46</v>
      </c>
      <c r="AR13" s="1" t="s">
        <v>43</v>
      </c>
      <c r="AS13" s="1" t="s">
        <v>43</v>
      </c>
      <c r="AT13" s="1" t="s">
        <v>43</v>
      </c>
      <c r="AU13" s="1">
        <v>9</v>
      </c>
      <c r="AV13" s="1">
        <v>9</v>
      </c>
      <c r="AW13" s="13">
        <f t="shared" si="4"/>
        <v>48</v>
      </c>
      <c r="AX13" s="1" t="s">
        <v>43</v>
      </c>
      <c r="AY13" s="1" t="s">
        <v>43</v>
      </c>
      <c r="AZ13" s="1">
        <v>9</v>
      </c>
      <c r="BA13" s="1">
        <v>9</v>
      </c>
      <c r="BB13" s="1">
        <v>9</v>
      </c>
      <c r="BC13" s="1">
        <f t="shared" si="5"/>
        <v>47</v>
      </c>
      <c r="BD13" s="28">
        <f>SUM(AQ13,AW13,BC13,AQ14,AW14,BC14)</f>
        <v>278</v>
      </c>
      <c r="BE13" s="3"/>
      <c r="BF13" s="29">
        <f>SUM(BD13,AK13,X13)</f>
        <v>557</v>
      </c>
      <c r="BG13" s="7"/>
      <c r="BH13" s="30">
        <f>RANK(BF13,BF:BF)</f>
        <v>6</v>
      </c>
      <c r="BI13" s="8"/>
      <c r="BJ13" s="31">
        <f>COUNTIF(E13:V14,"c")+COUNTIF(Z13:AI14,"c")+COUNTIF(AL13:BC14,"c")</f>
        <v>13</v>
      </c>
    </row>
    <row r="14" spans="1:62" ht="18">
      <c r="A14" s="27"/>
      <c r="B14" s="32"/>
      <c r="C14" s="33"/>
      <c r="D14" s="2"/>
      <c r="E14" s="1" t="s">
        <v>43</v>
      </c>
      <c r="F14" s="1" t="s">
        <v>43</v>
      </c>
      <c r="G14" s="1">
        <v>10</v>
      </c>
      <c r="H14" s="1">
        <v>10</v>
      </c>
      <c r="I14" s="1">
        <v>9</v>
      </c>
      <c r="J14" s="13">
        <f t="shared" si="0"/>
        <v>49</v>
      </c>
      <c r="K14" s="1">
        <v>10</v>
      </c>
      <c r="L14" s="1">
        <v>10</v>
      </c>
      <c r="M14" s="1">
        <v>9</v>
      </c>
      <c r="N14" s="1">
        <v>9</v>
      </c>
      <c r="O14" s="1">
        <v>9</v>
      </c>
      <c r="P14" s="1">
        <f t="shared" si="1"/>
        <v>47</v>
      </c>
      <c r="Q14" s="1" t="s">
        <v>43</v>
      </c>
      <c r="R14" s="1">
        <v>10</v>
      </c>
      <c r="S14" s="1">
        <v>10</v>
      </c>
      <c r="T14" s="1">
        <v>10</v>
      </c>
      <c r="U14" s="1">
        <v>8</v>
      </c>
      <c r="V14" s="1">
        <f t="shared" si="2"/>
        <v>48</v>
      </c>
      <c r="W14" s="1"/>
      <c r="X14" s="28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8"/>
      <c r="AL14" s="1" t="s">
        <v>43</v>
      </c>
      <c r="AM14" s="1">
        <v>10</v>
      </c>
      <c r="AN14" s="1">
        <v>9</v>
      </c>
      <c r="AO14" s="1">
        <v>9</v>
      </c>
      <c r="AP14" s="1">
        <v>8</v>
      </c>
      <c r="AQ14" s="13">
        <f t="shared" si="3"/>
        <v>46</v>
      </c>
      <c r="AR14" s="1">
        <v>10</v>
      </c>
      <c r="AS14" s="1">
        <v>10</v>
      </c>
      <c r="AT14" s="1">
        <v>9</v>
      </c>
      <c r="AU14" s="1">
        <v>9</v>
      </c>
      <c r="AV14" s="1">
        <v>8</v>
      </c>
      <c r="AW14" s="13">
        <f t="shared" si="4"/>
        <v>46</v>
      </c>
      <c r="AX14" s="1">
        <v>10</v>
      </c>
      <c r="AY14" s="1">
        <v>9</v>
      </c>
      <c r="AZ14" s="1">
        <v>9</v>
      </c>
      <c r="BA14" s="1">
        <v>9</v>
      </c>
      <c r="BB14" s="1">
        <v>8</v>
      </c>
      <c r="BC14" s="1">
        <f t="shared" si="5"/>
        <v>45</v>
      </c>
      <c r="BD14" s="28"/>
      <c r="BE14" s="3"/>
      <c r="BF14" s="29"/>
      <c r="BG14" s="7"/>
      <c r="BH14" s="30"/>
      <c r="BI14" s="8"/>
      <c r="BJ14" s="31"/>
    </row>
    <row r="15" spans="1:62" ht="18">
      <c r="A15" s="27">
        <v>25</v>
      </c>
      <c r="B15" s="32" t="s">
        <v>26</v>
      </c>
      <c r="C15" s="33" t="s">
        <v>10</v>
      </c>
      <c r="D15" s="2"/>
      <c r="E15" s="1" t="s">
        <v>43</v>
      </c>
      <c r="F15" s="1" t="s">
        <v>43</v>
      </c>
      <c r="G15" s="1">
        <v>9</v>
      </c>
      <c r="H15" s="1">
        <v>9</v>
      </c>
      <c r="I15" s="1">
        <v>9</v>
      </c>
      <c r="J15" s="13">
        <f t="shared" si="0"/>
        <v>47</v>
      </c>
      <c r="K15" s="1" t="s">
        <v>43</v>
      </c>
      <c r="L15" s="1">
        <v>9</v>
      </c>
      <c r="M15" s="1">
        <v>8</v>
      </c>
      <c r="N15" s="1">
        <v>8</v>
      </c>
      <c r="O15" s="1">
        <v>7</v>
      </c>
      <c r="P15" s="1">
        <f t="shared" si="1"/>
        <v>42</v>
      </c>
      <c r="Q15" s="1">
        <v>10</v>
      </c>
      <c r="R15" s="1">
        <v>10</v>
      </c>
      <c r="S15" s="1">
        <v>9</v>
      </c>
      <c r="T15" s="1">
        <v>9</v>
      </c>
      <c r="U15" s="1">
        <v>9</v>
      </c>
      <c r="V15" s="1">
        <f t="shared" si="2"/>
        <v>47</v>
      </c>
      <c r="W15" s="1"/>
      <c r="X15" s="28">
        <f>SUM(J15,P15,V15,J16,P16,V16)</f>
        <v>272</v>
      </c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8">
        <f>SUM(Z15:AI16)+10*COUNTIF(Z15:AI16,"c")</f>
        <v>0</v>
      </c>
      <c r="AL15" s="1">
        <v>10</v>
      </c>
      <c r="AM15" s="1">
        <v>10</v>
      </c>
      <c r="AN15" s="1">
        <v>9</v>
      </c>
      <c r="AO15" s="1">
        <v>8</v>
      </c>
      <c r="AP15" s="1">
        <v>8</v>
      </c>
      <c r="AQ15" s="13">
        <f t="shared" si="3"/>
        <v>45</v>
      </c>
      <c r="AR15" s="1">
        <v>9</v>
      </c>
      <c r="AS15" s="1">
        <v>9</v>
      </c>
      <c r="AT15" s="1">
        <v>9</v>
      </c>
      <c r="AU15" s="1">
        <v>9</v>
      </c>
      <c r="AV15" s="1">
        <v>9</v>
      </c>
      <c r="AW15" s="13">
        <f t="shared" si="4"/>
        <v>45</v>
      </c>
      <c r="AX15" s="1">
        <v>10</v>
      </c>
      <c r="AY15" s="1">
        <v>10</v>
      </c>
      <c r="AZ15" s="1">
        <v>9</v>
      </c>
      <c r="BA15" s="1">
        <v>9</v>
      </c>
      <c r="BB15" s="1">
        <v>9</v>
      </c>
      <c r="BC15" s="1">
        <f t="shared" si="5"/>
        <v>47</v>
      </c>
      <c r="BD15" s="28">
        <f>SUM(AQ15,AW15,BC15,AQ16,AW16,BC16)</f>
        <v>274</v>
      </c>
      <c r="BE15" s="3"/>
      <c r="BF15" s="29">
        <f>SUM(BD15,AK15,X15)</f>
        <v>546</v>
      </c>
      <c r="BG15" s="7"/>
      <c r="BH15" s="30">
        <f>RANK(BF15,BF:BF)</f>
        <v>7</v>
      </c>
      <c r="BI15" s="8"/>
      <c r="BJ15" s="31">
        <f>COUNTIF(E15:V16,"c")+COUNTIF(Z15:AI16,"c")+COUNTIF(AL15:BC16,"c")</f>
        <v>5</v>
      </c>
    </row>
    <row r="16" spans="1:62" ht="18">
      <c r="A16" s="27"/>
      <c r="B16" s="32"/>
      <c r="C16" s="33"/>
      <c r="D16" s="2"/>
      <c r="E16" s="1">
        <v>10</v>
      </c>
      <c r="F16" s="1">
        <v>9</v>
      </c>
      <c r="G16" s="1">
        <v>9</v>
      </c>
      <c r="H16" s="1">
        <v>8</v>
      </c>
      <c r="I16" s="1">
        <v>8</v>
      </c>
      <c r="J16" s="13">
        <f t="shared" si="0"/>
        <v>44</v>
      </c>
      <c r="K16" s="1">
        <v>10</v>
      </c>
      <c r="L16" s="1">
        <v>10</v>
      </c>
      <c r="M16" s="1">
        <v>9</v>
      </c>
      <c r="N16" s="1">
        <v>9</v>
      </c>
      <c r="O16" s="1">
        <v>8</v>
      </c>
      <c r="P16" s="1">
        <f t="shared" si="1"/>
        <v>46</v>
      </c>
      <c r="Q16" s="1" t="s">
        <v>43</v>
      </c>
      <c r="R16" s="1">
        <v>10</v>
      </c>
      <c r="S16" s="1">
        <v>9</v>
      </c>
      <c r="T16" s="1">
        <v>9</v>
      </c>
      <c r="U16" s="1">
        <v>8</v>
      </c>
      <c r="V16" s="1">
        <f t="shared" si="2"/>
        <v>46</v>
      </c>
      <c r="W16" s="1"/>
      <c r="X16" s="28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8"/>
      <c r="AL16" s="1" t="s">
        <v>43</v>
      </c>
      <c r="AM16" s="1">
        <v>10</v>
      </c>
      <c r="AN16" s="1">
        <v>10</v>
      </c>
      <c r="AO16" s="1">
        <v>10</v>
      </c>
      <c r="AP16" s="1">
        <v>9</v>
      </c>
      <c r="AQ16" s="13">
        <f t="shared" si="3"/>
        <v>49</v>
      </c>
      <c r="AR16" s="1">
        <v>10</v>
      </c>
      <c r="AS16" s="1">
        <v>9</v>
      </c>
      <c r="AT16" s="1">
        <v>9</v>
      </c>
      <c r="AU16" s="1">
        <v>8</v>
      </c>
      <c r="AV16" s="1">
        <v>6</v>
      </c>
      <c r="AW16" s="13">
        <f t="shared" si="4"/>
        <v>42</v>
      </c>
      <c r="AX16" s="1">
        <v>10</v>
      </c>
      <c r="AY16" s="1">
        <v>9</v>
      </c>
      <c r="AZ16" s="1">
        <v>9</v>
      </c>
      <c r="BA16" s="1">
        <v>9</v>
      </c>
      <c r="BB16" s="1">
        <v>9</v>
      </c>
      <c r="BC16" s="1">
        <f t="shared" si="5"/>
        <v>46</v>
      </c>
      <c r="BD16" s="28"/>
      <c r="BE16" s="3"/>
      <c r="BF16" s="29"/>
      <c r="BG16" s="7"/>
      <c r="BH16" s="30"/>
      <c r="BI16" s="8"/>
      <c r="BJ16" s="31"/>
    </row>
    <row r="17" spans="1:62" ht="18">
      <c r="A17" s="27">
        <v>31</v>
      </c>
      <c r="B17" s="32" t="s">
        <v>24</v>
      </c>
      <c r="C17" s="33" t="s">
        <v>16</v>
      </c>
      <c r="D17" s="2"/>
      <c r="E17" s="1">
        <v>9</v>
      </c>
      <c r="F17" s="1">
        <v>9</v>
      </c>
      <c r="G17" s="1">
        <v>8</v>
      </c>
      <c r="H17" s="1">
        <v>5</v>
      </c>
      <c r="I17" s="1">
        <v>4</v>
      </c>
      <c r="J17" s="13">
        <f t="shared" si="0"/>
        <v>35</v>
      </c>
      <c r="K17" s="1">
        <v>10</v>
      </c>
      <c r="L17" s="1">
        <v>10</v>
      </c>
      <c r="M17" s="1">
        <v>9</v>
      </c>
      <c r="N17" s="1">
        <v>8</v>
      </c>
      <c r="O17" s="1">
        <v>8</v>
      </c>
      <c r="P17" s="1">
        <f t="shared" si="1"/>
        <v>45</v>
      </c>
      <c r="Q17" s="1">
        <v>10</v>
      </c>
      <c r="R17" s="1">
        <v>9</v>
      </c>
      <c r="S17" s="1">
        <v>9</v>
      </c>
      <c r="T17" s="1">
        <v>9</v>
      </c>
      <c r="U17" s="1">
        <v>9</v>
      </c>
      <c r="V17" s="1">
        <f t="shared" si="2"/>
        <v>46</v>
      </c>
      <c r="W17" s="1"/>
      <c r="X17" s="28">
        <f>SUM(J17,P17,V17,J18,P18,V18)</f>
        <v>254</v>
      </c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8">
        <f>SUM(Z17:AI18)+10*COUNTIF(Z17:AI18,"c")</f>
        <v>0</v>
      </c>
      <c r="AL17" s="1">
        <v>10</v>
      </c>
      <c r="AM17" s="1">
        <v>9</v>
      </c>
      <c r="AN17" s="1">
        <v>9</v>
      </c>
      <c r="AO17" s="1">
        <v>9</v>
      </c>
      <c r="AP17" s="1">
        <v>8</v>
      </c>
      <c r="AQ17" s="13">
        <f t="shared" si="3"/>
        <v>45</v>
      </c>
      <c r="AR17" s="1">
        <v>10</v>
      </c>
      <c r="AS17" s="1">
        <v>9</v>
      </c>
      <c r="AT17" s="1">
        <v>9</v>
      </c>
      <c r="AU17" s="1">
        <v>9</v>
      </c>
      <c r="AV17" s="1">
        <v>9</v>
      </c>
      <c r="AW17" s="13">
        <f t="shared" si="4"/>
        <v>46</v>
      </c>
      <c r="AX17" s="1" t="s">
        <v>43</v>
      </c>
      <c r="AY17" s="1" t="s">
        <v>43</v>
      </c>
      <c r="AZ17" s="1">
        <v>10</v>
      </c>
      <c r="BA17" s="1">
        <v>9</v>
      </c>
      <c r="BB17" s="1">
        <v>9</v>
      </c>
      <c r="BC17" s="1">
        <f t="shared" si="5"/>
        <v>48</v>
      </c>
      <c r="BD17" s="28">
        <f>SUM(AQ17,AW17,BC17,AQ18,AW18,BC18)</f>
        <v>270</v>
      </c>
      <c r="BE17" s="3"/>
      <c r="BF17" s="29">
        <f>SUM(BD17,AK17,X17)</f>
        <v>524</v>
      </c>
      <c r="BG17" s="7"/>
      <c r="BH17" s="30">
        <f>RANK(BF17,BF:BF)</f>
        <v>8</v>
      </c>
      <c r="BI17" s="8"/>
      <c r="BJ17" s="31">
        <f>COUNTIF(E17:V18,"c")+COUNTIF(Z17:AI18,"c")+COUNTIF(AL17:BC18,"c")</f>
        <v>6</v>
      </c>
    </row>
    <row r="18" spans="1:62" ht="18">
      <c r="A18" s="27"/>
      <c r="B18" s="32"/>
      <c r="C18" s="33"/>
      <c r="D18" s="2"/>
      <c r="E18" s="1" t="s">
        <v>43</v>
      </c>
      <c r="F18" s="1">
        <v>9</v>
      </c>
      <c r="G18" s="1">
        <v>9</v>
      </c>
      <c r="H18" s="1">
        <v>8</v>
      </c>
      <c r="I18" s="1">
        <v>8</v>
      </c>
      <c r="J18" s="13">
        <f t="shared" si="0"/>
        <v>44</v>
      </c>
      <c r="K18" s="1" t="s">
        <v>43</v>
      </c>
      <c r="L18" s="1">
        <v>9</v>
      </c>
      <c r="M18" s="1">
        <v>8</v>
      </c>
      <c r="N18" s="1">
        <v>8</v>
      </c>
      <c r="O18" s="1">
        <v>7</v>
      </c>
      <c r="P18" s="1">
        <f t="shared" si="1"/>
        <v>42</v>
      </c>
      <c r="Q18" s="1" t="s">
        <v>43</v>
      </c>
      <c r="R18" s="1">
        <v>10</v>
      </c>
      <c r="S18" s="1">
        <v>8</v>
      </c>
      <c r="T18" s="1">
        <v>7</v>
      </c>
      <c r="U18" s="1">
        <v>7</v>
      </c>
      <c r="V18" s="1">
        <f t="shared" si="2"/>
        <v>42</v>
      </c>
      <c r="W18" s="1"/>
      <c r="X18" s="28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8"/>
      <c r="AL18" s="1" t="s">
        <v>43</v>
      </c>
      <c r="AM18" s="1">
        <v>9</v>
      </c>
      <c r="AN18" s="1">
        <v>7</v>
      </c>
      <c r="AO18" s="1">
        <v>7</v>
      </c>
      <c r="AP18" s="1">
        <v>6</v>
      </c>
      <c r="AQ18" s="13">
        <f t="shared" si="3"/>
        <v>39</v>
      </c>
      <c r="AR18" s="1">
        <v>10</v>
      </c>
      <c r="AS18" s="1">
        <v>10</v>
      </c>
      <c r="AT18" s="1">
        <v>9</v>
      </c>
      <c r="AU18" s="1">
        <v>9</v>
      </c>
      <c r="AV18" s="1">
        <v>9</v>
      </c>
      <c r="AW18" s="13">
        <f t="shared" si="4"/>
        <v>47</v>
      </c>
      <c r="AX18" s="1">
        <v>10</v>
      </c>
      <c r="AY18" s="1">
        <v>9</v>
      </c>
      <c r="AZ18" s="1">
        <v>9</v>
      </c>
      <c r="BA18" s="1">
        <v>9</v>
      </c>
      <c r="BB18" s="1">
        <v>8</v>
      </c>
      <c r="BC18" s="1">
        <f t="shared" si="5"/>
        <v>45</v>
      </c>
      <c r="BD18" s="28"/>
      <c r="BE18" s="3"/>
      <c r="BF18" s="29"/>
      <c r="BG18" s="7"/>
      <c r="BH18" s="30"/>
      <c r="BI18" s="8"/>
      <c r="BJ18" s="31"/>
    </row>
    <row r="19" spans="1:2" ht="15">
      <c r="A19" s="18" t="s">
        <v>47</v>
      </c>
      <c r="B19" s="18"/>
    </row>
    <row r="20" spans="1:2" ht="15">
      <c r="A20" s="18" t="s">
        <v>48</v>
      </c>
      <c r="B20" s="18"/>
    </row>
  </sheetData>
  <sheetProtection password="DD13" sheet="1"/>
  <mergeCells count="75">
    <mergeCell ref="B17:B18"/>
    <mergeCell ref="C17:C18"/>
    <mergeCell ref="B7:B8"/>
    <mergeCell ref="C7:C8"/>
    <mergeCell ref="BJ5:BJ6"/>
    <mergeCell ref="B13:B14"/>
    <mergeCell ref="C13:C14"/>
    <mergeCell ref="BH11:BH12"/>
    <mergeCell ref="BJ11:BJ12"/>
    <mergeCell ref="BF5:BF6"/>
    <mergeCell ref="AK5:AK6"/>
    <mergeCell ref="BD5:BD6"/>
    <mergeCell ref="B3:B4"/>
    <mergeCell ref="C3:C4"/>
    <mergeCell ref="B9:B10"/>
    <mergeCell ref="C9:C10"/>
    <mergeCell ref="BH5:BH6"/>
    <mergeCell ref="BF3:BF4"/>
    <mergeCell ref="BH3:BH4"/>
    <mergeCell ref="BJ3:BJ4"/>
    <mergeCell ref="A11:A12"/>
    <mergeCell ref="B11:B12"/>
    <mergeCell ref="C11:C12"/>
    <mergeCell ref="X11:X12"/>
    <mergeCell ref="AK11:AK12"/>
    <mergeCell ref="BD11:BD12"/>
    <mergeCell ref="BF11:BF12"/>
    <mergeCell ref="A3:A4"/>
    <mergeCell ref="X3:X4"/>
    <mergeCell ref="AK3:AK4"/>
    <mergeCell ref="BD3:BD4"/>
    <mergeCell ref="BJ7:BJ8"/>
    <mergeCell ref="A9:A10"/>
    <mergeCell ref="X9:X10"/>
    <mergeCell ref="AK9:AK10"/>
    <mergeCell ref="BD9:BD10"/>
    <mergeCell ref="BF9:BF10"/>
    <mergeCell ref="BH9:BH10"/>
    <mergeCell ref="BJ9:BJ10"/>
    <mergeCell ref="A7:A8"/>
    <mergeCell ref="X7:X8"/>
    <mergeCell ref="AK7:AK8"/>
    <mergeCell ref="BD7:BD8"/>
    <mergeCell ref="BF7:BF8"/>
    <mergeCell ref="BH7:BH8"/>
    <mergeCell ref="BJ13:BJ14"/>
    <mergeCell ref="A17:A18"/>
    <mergeCell ref="X17:X18"/>
    <mergeCell ref="AK17:AK18"/>
    <mergeCell ref="BD17:BD18"/>
    <mergeCell ref="BF17:BF18"/>
    <mergeCell ref="BH17:BH18"/>
    <mergeCell ref="BJ17:BJ18"/>
    <mergeCell ref="B15:B16"/>
    <mergeCell ref="C15:C16"/>
    <mergeCell ref="BD15:BD16"/>
    <mergeCell ref="BF15:BF16"/>
    <mergeCell ref="BH15:BH16"/>
    <mergeCell ref="BJ15:BJ16"/>
    <mergeCell ref="A13:A14"/>
    <mergeCell ref="X13:X14"/>
    <mergeCell ref="AK13:AK14"/>
    <mergeCell ref="BD13:BD14"/>
    <mergeCell ref="BF13:BF14"/>
    <mergeCell ref="BH13:BH14"/>
    <mergeCell ref="E2:V2"/>
    <mergeCell ref="Z2:AI2"/>
    <mergeCell ref="AL2:BC2"/>
    <mergeCell ref="A15:A16"/>
    <mergeCell ref="X15:X16"/>
    <mergeCell ref="AK15:AK16"/>
    <mergeCell ref="A5:A6"/>
    <mergeCell ref="B5:B6"/>
    <mergeCell ref="C5:C6"/>
    <mergeCell ref="X5:X6"/>
  </mergeCells>
  <conditionalFormatting sqref="BE13:BG13 BE15:BG15 BJ15 BJ13 AK15 AK13 X15:Y15 Y13">
    <cfRule type="cellIs" priority="79" dxfId="73" operator="equal" stopIfTrue="1">
      <formula>0</formula>
    </cfRule>
  </conditionalFormatting>
  <conditionalFormatting sqref="X13">
    <cfRule type="cellIs" priority="78" dxfId="73" operator="equal" stopIfTrue="1">
      <formula>0</formula>
    </cfRule>
  </conditionalFormatting>
  <conditionalFormatting sqref="BD15">
    <cfRule type="cellIs" priority="77" dxfId="73" operator="equal" stopIfTrue="1">
      <formula>0</formula>
    </cfRule>
  </conditionalFormatting>
  <conditionalFormatting sqref="BD13">
    <cfRule type="cellIs" priority="76" dxfId="73" operator="equal" stopIfTrue="1">
      <formula>0</formula>
    </cfRule>
  </conditionalFormatting>
  <conditionalFormatting sqref="BE17:BG17 BJ17 AK17 X17:Y17">
    <cfRule type="cellIs" priority="75" dxfId="73" operator="equal" stopIfTrue="1">
      <formula>0</formula>
    </cfRule>
  </conditionalFormatting>
  <conditionalFormatting sqref="BD17">
    <cfRule type="cellIs" priority="74" dxfId="73" operator="equal" stopIfTrue="1">
      <formula>0</formula>
    </cfRule>
  </conditionalFormatting>
  <conditionalFormatting sqref="BE9:BG9 BE7:BG7 BJ7 BJ9 AK7 AK9 X7:Y7 Y9">
    <cfRule type="cellIs" priority="73" dxfId="73" operator="equal" stopIfTrue="1">
      <formula>0</formula>
    </cfRule>
  </conditionalFormatting>
  <conditionalFormatting sqref="X9">
    <cfRule type="cellIs" priority="72" dxfId="73" operator="equal" stopIfTrue="1">
      <formula>0</formula>
    </cfRule>
  </conditionalFormatting>
  <conditionalFormatting sqref="BD7">
    <cfRule type="cellIs" priority="71" dxfId="73" operator="equal" stopIfTrue="1">
      <formula>0</formula>
    </cfRule>
  </conditionalFormatting>
  <conditionalFormatting sqref="BD9">
    <cfRule type="cellIs" priority="70" dxfId="73" operator="equal" stopIfTrue="1">
      <formula>0</formula>
    </cfRule>
  </conditionalFormatting>
  <conditionalFormatting sqref="BE3:BG3 BJ3 AK3 Y3">
    <cfRule type="cellIs" priority="69" dxfId="73" operator="equal" stopIfTrue="1">
      <formula>0</formula>
    </cfRule>
  </conditionalFormatting>
  <conditionalFormatting sqref="X3">
    <cfRule type="cellIs" priority="68" dxfId="73" operator="equal" stopIfTrue="1">
      <formula>0</formula>
    </cfRule>
  </conditionalFormatting>
  <conditionalFormatting sqref="BD3">
    <cfRule type="cellIs" priority="67" dxfId="73" operator="equal" stopIfTrue="1">
      <formula>0</formula>
    </cfRule>
  </conditionalFormatting>
  <conditionalFormatting sqref="BE5:BG5 BE11:BG11 BJ11 BJ5 AK11 AK5 X11:Y11 Y5">
    <cfRule type="cellIs" priority="66" dxfId="73" operator="equal" stopIfTrue="1">
      <formula>0</formula>
    </cfRule>
  </conditionalFormatting>
  <conditionalFormatting sqref="X5">
    <cfRule type="cellIs" priority="65" dxfId="73" operator="equal" stopIfTrue="1">
      <formula>0</formula>
    </cfRule>
  </conditionalFormatting>
  <conditionalFormatting sqref="BD11">
    <cfRule type="cellIs" priority="64" dxfId="73" operator="equal" stopIfTrue="1">
      <formula>0</formula>
    </cfRule>
  </conditionalFormatting>
  <conditionalFormatting sqref="BD5">
    <cfRule type="cellIs" priority="63" dxfId="73" operator="equal" stopIfTrue="1">
      <formula>0</formula>
    </cfRule>
  </conditionalFormatting>
  <printOptions/>
  <pageMargins left="0.3937007874015748" right="0.2362204724409449" top="0.3937007874015748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46"/>
  <sheetViews>
    <sheetView zoomScale="130" zoomScaleNormal="130" zoomScalePageLayoutView="0" workbookViewId="0" topLeftCell="A1">
      <selection activeCell="F12" sqref="F9:U15"/>
    </sheetView>
  </sheetViews>
  <sheetFormatPr defaultColWidth="9.140625" defaultRowHeight="15"/>
  <cols>
    <col min="1" max="1" width="2.57421875" style="0" customWidth="1"/>
    <col min="2" max="2" width="20.7109375" style="19" customWidth="1"/>
    <col min="3" max="3" width="11.421875" style="0" customWidth="1"/>
    <col min="4" max="4" width="0.13671875" style="0" customWidth="1"/>
    <col min="5" max="5" width="3.140625" style="0" bestFit="1" customWidth="1"/>
    <col min="6" max="8" width="2.421875" style="0" bestFit="1" customWidth="1"/>
    <col min="9" max="14" width="2.421875" style="0" customWidth="1"/>
    <col min="15" max="15" width="2.421875" style="0" bestFit="1" customWidth="1"/>
    <col min="16" max="16" width="2.421875" style="0" customWidth="1"/>
    <col min="17" max="20" width="2.421875" style="0" bestFit="1" customWidth="1"/>
    <col min="21" max="22" width="2.421875" style="0" customWidth="1"/>
    <col min="23" max="23" width="2.7109375" style="0" hidden="1" customWidth="1"/>
    <col min="24" max="24" width="4.7109375" style="0" hidden="1" customWidth="1"/>
    <col min="25" max="25" width="0.71875" style="0" hidden="1" customWidth="1"/>
    <col min="26" max="35" width="2.421875" style="0" hidden="1" customWidth="1"/>
    <col min="36" max="36" width="0.13671875" style="0" hidden="1" customWidth="1"/>
    <col min="37" max="37" width="5.00390625" style="0" hidden="1" customWidth="1"/>
    <col min="38" max="55" width="2.421875" style="0" customWidth="1"/>
    <col min="56" max="56" width="4.28125" style="0" hidden="1" customWidth="1"/>
    <col min="57" max="57" width="0.13671875" style="0" customWidth="1"/>
    <col min="58" max="58" width="5.57421875" style="0" customWidth="1"/>
    <col min="59" max="59" width="0.13671875" style="0" customWidth="1"/>
    <col min="60" max="60" width="3.7109375" style="0" customWidth="1"/>
    <col min="61" max="61" width="0.13671875" style="0" customWidth="1"/>
    <col min="62" max="62" width="4.7109375" style="0" customWidth="1"/>
  </cols>
  <sheetData>
    <row r="1" spans="1:38" ht="34.5" customHeight="1">
      <c r="A1" s="4" t="s">
        <v>8</v>
      </c>
      <c r="AA1" s="5" t="s">
        <v>6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62" ht="15.75" customHeight="1">
      <c r="A2" s="9" t="s">
        <v>0</v>
      </c>
      <c r="B2" s="20" t="s">
        <v>1</v>
      </c>
      <c r="C2" s="9" t="s">
        <v>2</v>
      </c>
      <c r="D2" s="9"/>
      <c r="E2" s="24">
        <v>60</v>
      </c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11"/>
      <c r="X2" s="12" t="s">
        <v>3</v>
      </c>
      <c r="Y2" s="12"/>
      <c r="Z2" s="25">
        <v>20</v>
      </c>
      <c r="AA2" s="25"/>
      <c r="AB2" s="25"/>
      <c r="AC2" s="25"/>
      <c r="AD2" s="25"/>
      <c r="AE2" s="25"/>
      <c r="AF2" s="25"/>
      <c r="AG2" s="25"/>
      <c r="AH2" s="25"/>
      <c r="AI2" s="25"/>
      <c r="AJ2" s="11"/>
      <c r="AK2" s="12" t="s">
        <v>3</v>
      </c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6"/>
      <c r="BD2" s="9" t="s">
        <v>3</v>
      </c>
      <c r="BE2" s="9"/>
      <c r="BF2" s="10" t="s">
        <v>4</v>
      </c>
      <c r="BG2" s="10"/>
      <c r="BH2" s="10" t="s">
        <v>5</v>
      </c>
      <c r="BI2" s="10"/>
      <c r="BJ2" s="10" t="s">
        <v>7</v>
      </c>
    </row>
    <row r="3" spans="1:62" ht="13.5" customHeight="1">
      <c r="A3" s="27">
        <v>20</v>
      </c>
      <c r="B3" s="35" t="s">
        <v>42</v>
      </c>
      <c r="C3" s="33" t="s">
        <v>44</v>
      </c>
      <c r="D3" s="14"/>
      <c r="E3" s="1" t="s">
        <v>43</v>
      </c>
      <c r="F3" s="1" t="s">
        <v>43</v>
      </c>
      <c r="G3" s="1" t="s">
        <v>43</v>
      </c>
      <c r="H3" s="1">
        <v>10</v>
      </c>
      <c r="I3" s="1">
        <v>9</v>
      </c>
      <c r="J3" s="13">
        <f aca="true" t="shared" si="0" ref="J3:J44">SUM(E3:I3)+10*COUNTIF(E3:I3,"c")</f>
        <v>49</v>
      </c>
      <c r="K3" s="1" t="s">
        <v>43</v>
      </c>
      <c r="L3" s="1">
        <v>10</v>
      </c>
      <c r="M3" s="1">
        <v>9</v>
      </c>
      <c r="N3" s="1">
        <v>9</v>
      </c>
      <c r="O3" s="1">
        <v>9</v>
      </c>
      <c r="P3" s="1">
        <f aca="true" t="shared" si="1" ref="P3:P44">SUM(K3:O3)+10*COUNTIF(K3:O3,"c")</f>
        <v>47</v>
      </c>
      <c r="Q3" s="1">
        <v>10</v>
      </c>
      <c r="R3" s="1">
        <v>10</v>
      </c>
      <c r="S3" s="1">
        <v>10</v>
      </c>
      <c r="T3" s="1">
        <v>10</v>
      </c>
      <c r="U3" s="1">
        <v>9</v>
      </c>
      <c r="V3" s="1">
        <f aca="true" t="shared" si="2" ref="V3:V44">SUM(Q3:U3)+10*COUNTIF(Q3:U3,"c")</f>
        <v>49</v>
      </c>
      <c r="W3" s="1"/>
      <c r="X3" s="28">
        <f>SUM(J3,P3,V3,J4,P4,V4)</f>
        <v>291</v>
      </c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8">
        <f>SUM(Z3:AI4)+10*COUNTIF(Z3:AI4,"c")</f>
        <v>0</v>
      </c>
      <c r="AL3" s="1" t="s">
        <v>43</v>
      </c>
      <c r="AM3" s="1" t="s">
        <v>43</v>
      </c>
      <c r="AN3" s="1" t="s">
        <v>43</v>
      </c>
      <c r="AO3" s="1">
        <v>9</v>
      </c>
      <c r="AP3" s="1">
        <v>9</v>
      </c>
      <c r="AQ3" s="13">
        <f aca="true" t="shared" si="3" ref="AQ3:AQ44">SUM(AL3:AP3)+10*COUNTIF(AL3:AP3,"c")</f>
        <v>48</v>
      </c>
      <c r="AR3" s="1" t="s">
        <v>43</v>
      </c>
      <c r="AS3" s="1" t="s">
        <v>43</v>
      </c>
      <c r="AT3" s="1">
        <v>10</v>
      </c>
      <c r="AU3" s="1">
        <v>9</v>
      </c>
      <c r="AV3" s="1">
        <v>9</v>
      </c>
      <c r="AW3" s="13">
        <f aca="true" t="shared" si="4" ref="AW3:AW44">SUM(AR3:AV3)+10*COUNTIF(AR3:AV3,"c")</f>
        <v>48</v>
      </c>
      <c r="AX3" s="1" t="s">
        <v>43</v>
      </c>
      <c r="AY3" s="1" t="s">
        <v>43</v>
      </c>
      <c r="AZ3" s="1" t="s">
        <v>43</v>
      </c>
      <c r="BA3" s="1" t="s">
        <v>43</v>
      </c>
      <c r="BB3" s="1">
        <v>9</v>
      </c>
      <c r="BC3" s="1">
        <f aca="true" t="shared" si="5" ref="BC3:BC44">SUM(AX3:BB3)+10*COUNTIF(AX3:BB3,"c")</f>
        <v>49</v>
      </c>
      <c r="BD3" s="28">
        <f>SUM(AQ3,AW3,BC3,AQ4,AW4,BC4)</f>
        <v>293</v>
      </c>
      <c r="BE3" s="3"/>
      <c r="BF3" s="29">
        <f>SUM(BD3,AK3,X3)</f>
        <v>584</v>
      </c>
      <c r="BG3" s="7"/>
      <c r="BH3" s="30">
        <f>RANK(BF3,BF:BF)</f>
        <v>1</v>
      </c>
      <c r="BI3" s="8"/>
      <c r="BJ3" s="31">
        <f>COUNTIF(E3:V4,"c")+COUNTIF(Z3:AI4,"c")+COUNTIF(AL3:BC4,"c")</f>
        <v>26</v>
      </c>
    </row>
    <row r="4" spans="1:62" ht="13.5" customHeight="1">
      <c r="A4" s="27"/>
      <c r="B4" s="35"/>
      <c r="C4" s="33"/>
      <c r="D4" s="14"/>
      <c r="E4" s="1" t="s">
        <v>43</v>
      </c>
      <c r="F4" s="1">
        <v>10</v>
      </c>
      <c r="G4" s="1">
        <v>10</v>
      </c>
      <c r="H4" s="1">
        <v>9</v>
      </c>
      <c r="I4" s="1">
        <v>9</v>
      </c>
      <c r="J4" s="13">
        <f t="shared" si="0"/>
        <v>48</v>
      </c>
      <c r="K4" s="1" t="s">
        <v>43</v>
      </c>
      <c r="L4" s="1" t="s">
        <v>43</v>
      </c>
      <c r="M4" s="1">
        <v>10</v>
      </c>
      <c r="N4" s="1">
        <v>9</v>
      </c>
      <c r="O4" s="1">
        <v>9</v>
      </c>
      <c r="P4" s="1">
        <f t="shared" si="1"/>
        <v>48</v>
      </c>
      <c r="Q4" s="1" t="s">
        <v>43</v>
      </c>
      <c r="R4" s="1" t="s">
        <v>43</v>
      </c>
      <c r="S4" s="1">
        <v>10</v>
      </c>
      <c r="T4" s="1">
        <v>10</v>
      </c>
      <c r="U4" s="1">
        <v>10</v>
      </c>
      <c r="V4" s="1">
        <f t="shared" si="2"/>
        <v>50</v>
      </c>
      <c r="W4" s="1"/>
      <c r="X4" s="28"/>
      <c r="Y4" s="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8"/>
      <c r="AL4" s="1" t="s">
        <v>43</v>
      </c>
      <c r="AM4" s="1" t="s">
        <v>43</v>
      </c>
      <c r="AN4" s="1" t="s">
        <v>43</v>
      </c>
      <c r="AO4" s="1">
        <v>10</v>
      </c>
      <c r="AP4" s="1">
        <v>9</v>
      </c>
      <c r="AQ4" s="13">
        <f t="shared" si="3"/>
        <v>49</v>
      </c>
      <c r="AR4" s="1" t="s">
        <v>43</v>
      </c>
      <c r="AS4" s="1" t="s">
        <v>43</v>
      </c>
      <c r="AT4" s="1" t="s">
        <v>43</v>
      </c>
      <c r="AU4" s="1" t="s">
        <v>43</v>
      </c>
      <c r="AV4" s="1">
        <v>10</v>
      </c>
      <c r="AW4" s="13">
        <f t="shared" si="4"/>
        <v>50</v>
      </c>
      <c r="AX4" s="1" t="s">
        <v>43</v>
      </c>
      <c r="AY4" s="1">
        <v>10</v>
      </c>
      <c r="AZ4" s="1">
        <v>10</v>
      </c>
      <c r="BA4" s="1">
        <v>10</v>
      </c>
      <c r="BB4" s="1">
        <v>9</v>
      </c>
      <c r="BC4" s="1">
        <f t="shared" si="5"/>
        <v>49</v>
      </c>
      <c r="BD4" s="28"/>
      <c r="BE4" s="3"/>
      <c r="BF4" s="29"/>
      <c r="BG4" s="7"/>
      <c r="BH4" s="30"/>
      <c r="BI4" s="8"/>
      <c r="BJ4" s="31"/>
    </row>
    <row r="5" spans="1:62" ht="13.5" customHeight="1">
      <c r="A5" s="27">
        <v>27</v>
      </c>
      <c r="B5" s="35" t="s">
        <v>17</v>
      </c>
      <c r="C5" s="33" t="s">
        <v>44</v>
      </c>
      <c r="D5" s="14" t="s">
        <v>43</v>
      </c>
      <c r="E5" s="1" t="s">
        <v>43</v>
      </c>
      <c r="F5" s="1" t="s">
        <v>43</v>
      </c>
      <c r="G5" s="1" t="s">
        <v>43</v>
      </c>
      <c r="H5" s="1" t="s">
        <v>43</v>
      </c>
      <c r="I5" s="1" t="s">
        <v>43</v>
      </c>
      <c r="J5" s="13">
        <f t="shared" si="0"/>
        <v>50</v>
      </c>
      <c r="K5" s="1" t="s">
        <v>43</v>
      </c>
      <c r="L5" s="1">
        <v>9</v>
      </c>
      <c r="M5" s="1">
        <v>9</v>
      </c>
      <c r="N5" s="1">
        <v>9</v>
      </c>
      <c r="O5" s="1">
        <v>9</v>
      </c>
      <c r="P5" s="1">
        <f t="shared" si="1"/>
        <v>46</v>
      </c>
      <c r="Q5" s="1">
        <v>10</v>
      </c>
      <c r="R5" s="1">
        <v>10</v>
      </c>
      <c r="S5" s="1">
        <v>10</v>
      </c>
      <c r="T5" s="1">
        <v>10</v>
      </c>
      <c r="U5" s="1">
        <v>10</v>
      </c>
      <c r="V5" s="1">
        <f t="shared" si="2"/>
        <v>50</v>
      </c>
      <c r="W5" s="1"/>
      <c r="X5" s="28">
        <f>SUM(J5,P5,V5,J6,P6,V6)</f>
        <v>289</v>
      </c>
      <c r="Y5" s="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8">
        <f>SUM(Z5:AI6)+10*COUNTIF(Z5:AI6,"c")</f>
        <v>0</v>
      </c>
      <c r="AL5" s="1" t="s">
        <v>43</v>
      </c>
      <c r="AM5" s="1" t="s">
        <v>43</v>
      </c>
      <c r="AN5" s="1" t="s">
        <v>43</v>
      </c>
      <c r="AO5" s="1" t="s">
        <v>43</v>
      </c>
      <c r="AP5" s="1" t="s">
        <v>43</v>
      </c>
      <c r="AQ5" s="13">
        <f t="shared" si="3"/>
        <v>50</v>
      </c>
      <c r="AR5" s="1" t="s">
        <v>43</v>
      </c>
      <c r="AS5" s="1" t="s">
        <v>43</v>
      </c>
      <c r="AT5" s="1">
        <v>10</v>
      </c>
      <c r="AU5" s="1">
        <v>10</v>
      </c>
      <c r="AV5" s="1">
        <v>9</v>
      </c>
      <c r="AW5" s="13">
        <f t="shared" si="4"/>
        <v>49</v>
      </c>
      <c r="AX5" s="1">
        <v>10</v>
      </c>
      <c r="AY5" s="1">
        <v>10</v>
      </c>
      <c r="AZ5" s="1">
        <v>10</v>
      </c>
      <c r="BA5" s="1">
        <v>10</v>
      </c>
      <c r="BB5" s="1">
        <v>9</v>
      </c>
      <c r="BC5" s="1">
        <f t="shared" si="5"/>
        <v>49</v>
      </c>
      <c r="BD5" s="28">
        <f>SUM(AQ5,AW5,BC5,AQ6,AW6,BC6)</f>
        <v>293</v>
      </c>
      <c r="BE5" s="3"/>
      <c r="BF5" s="29">
        <f>SUM(BD5,AK5,X5)</f>
        <v>582</v>
      </c>
      <c r="BG5" s="7"/>
      <c r="BH5" s="30">
        <f>RANK(BF5,BF:BF)</f>
        <v>2</v>
      </c>
      <c r="BI5" s="8"/>
      <c r="BJ5" s="31">
        <f>COUNTIF(E5:V6,"c")+COUNTIF(Z5:AI6,"c")+COUNTIF(AL5:BC6,"c")</f>
        <v>22</v>
      </c>
    </row>
    <row r="6" spans="1:62" ht="13.5" customHeight="1">
      <c r="A6" s="27"/>
      <c r="B6" s="35"/>
      <c r="C6" s="33"/>
      <c r="D6" s="14"/>
      <c r="E6" s="1">
        <v>10</v>
      </c>
      <c r="F6" s="1">
        <v>10</v>
      </c>
      <c r="G6" s="1">
        <v>9</v>
      </c>
      <c r="H6" s="1">
        <v>9</v>
      </c>
      <c r="I6" s="1">
        <v>9</v>
      </c>
      <c r="J6" s="13">
        <f t="shared" si="0"/>
        <v>47</v>
      </c>
      <c r="K6" s="1" t="s">
        <v>43</v>
      </c>
      <c r="L6" s="1">
        <v>10</v>
      </c>
      <c r="M6" s="1">
        <v>10</v>
      </c>
      <c r="N6" s="1">
        <v>9</v>
      </c>
      <c r="O6" s="1">
        <v>9</v>
      </c>
      <c r="P6" s="1">
        <f t="shared" si="1"/>
        <v>48</v>
      </c>
      <c r="Q6" s="1" t="s">
        <v>43</v>
      </c>
      <c r="R6" s="1">
        <v>10</v>
      </c>
      <c r="S6" s="1">
        <v>10</v>
      </c>
      <c r="T6" s="1">
        <v>9</v>
      </c>
      <c r="U6" s="1">
        <v>9</v>
      </c>
      <c r="V6" s="1">
        <f t="shared" si="2"/>
        <v>48</v>
      </c>
      <c r="W6" s="1"/>
      <c r="X6" s="28"/>
      <c r="Y6" s="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28"/>
      <c r="AL6" s="1" t="s">
        <v>43</v>
      </c>
      <c r="AM6" s="1" t="s">
        <v>43</v>
      </c>
      <c r="AN6" s="1" t="s">
        <v>43</v>
      </c>
      <c r="AO6" s="1" t="s">
        <v>43</v>
      </c>
      <c r="AP6" s="1">
        <v>10</v>
      </c>
      <c r="AQ6" s="13">
        <f t="shared" si="3"/>
        <v>50</v>
      </c>
      <c r="AR6" s="1" t="s">
        <v>43</v>
      </c>
      <c r="AS6" s="1" t="s">
        <v>43</v>
      </c>
      <c r="AT6" s="1">
        <v>10</v>
      </c>
      <c r="AU6" s="1">
        <v>10</v>
      </c>
      <c r="AV6" s="1">
        <v>9</v>
      </c>
      <c r="AW6" s="13">
        <f t="shared" si="4"/>
        <v>49</v>
      </c>
      <c r="AX6" s="1" t="s">
        <v>43</v>
      </c>
      <c r="AY6" s="1">
        <v>9</v>
      </c>
      <c r="AZ6" s="1">
        <v>9</v>
      </c>
      <c r="BA6" s="1">
        <v>9</v>
      </c>
      <c r="BB6" s="1">
        <v>9</v>
      </c>
      <c r="BC6" s="1">
        <f t="shared" si="5"/>
        <v>46</v>
      </c>
      <c r="BD6" s="28"/>
      <c r="BE6" s="3"/>
      <c r="BF6" s="29"/>
      <c r="BG6" s="7"/>
      <c r="BH6" s="30"/>
      <c r="BI6" s="8"/>
      <c r="BJ6" s="31"/>
    </row>
    <row r="7" spans="1:62" ht="13.5" customHeight="1">
      <c r="A7" s="27">
        <v>19</v>
      </c>
      <c r="B7" s="35" t="s">
        <v>13</v>
      </c>
      <c r="C7" s="33" t="s">
        <v>12</v>
      </c>
      <c r="D7" s="14"/>
      <c r="E7" s="1" t="s">
        <v>43</v>
      </c>
      <c r="F7" s="1">
        <v>10</v>
      </c>
      <c r="G7" s="1">
        <v>9</v>
      </c>
      <c r="H7" s="1">
        <v>8</v>
      </c>
      <c r="I7" s="1">
        <v>8</v>
      </c>
      <c r="J7" s="13">
        <f t="shared" si="0"/>
        <v>45</v>
      </c>
      <c r="K7" s="1">
        <v>10</v>
      </c>
      <c r="L7" s="1">
        <v>10</v>
      </c>
      <c r="M7" s="1">
        <v>9</v>
      </c>
      <c r="N7" s="1">
        <v>9</v>
      </c>
      <c r="O7" s="1">
        <v>9</v>
      </c>
      <c r="P7" s="1">
        <f t="shared" si="1"/>
        <v>47</v>
      </c>
      <c r="Q7" s="1" t="s">
        <v>43</v>
      </c>
      <c r="R7" s="1" t="s">
        <v>43</v>
      </c>
      <c r="S7" s="1">
        <v>10</v>
      </c>
      <c r="T7" s="1">
        <v>10</v>
      </c>
      <c r="U7" s="1">
        <v>10</v>
      </c>
      <c r="V7" s="1">
        <f t="shared" si="2"/>
        <v>50</v>
      </c>
      <c r="W7" s="1"/>
      <c r="X7" s="28">
        <f>SUM(J7,P7,V7,J8,P8,V8)</f>
        <v>286</v>
      </c>
      <c r="Y7" s="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8">
        <f>SUM(Z7:AI8)+10*COUNTIF(Z7:AI8,"c")</f>
        <v>0</v>
      </c>
      <c r="AL7" s="1" t="s">
        <v>43</v>
      </c>
      <c r="AM7" s="1" t="s">
        <v>43</v>
      </c>
      <c r="AN7" s="1">
        <v>10</v>
      </c>
      <c r="AO7" s="1">
        <v>10</v>
      </c>
      <c r="AP7" s="1">
        <v>9</v>
      </c>
      <c r="AQ7" s="13">
        <f t="shared" si="3"/>
        <v>49</v>
      </c>
      <c r="AR7" s="1" t="s">
        <v>43</v>
      </c>
      <c r="AS7" s="1" t="s">
        <v>43</v>
      </c>
      <c r="AT7" s="1" t="s">
        <v>43</v>
      </c>
      <c r="AU7" s="1">
        <v>10</v>
      </c>
      <c r="AV7" s="1">
        <v>10</v>
      </c>
      <c r="AW7" s="13">
        <f t="shared" si="4"/>
        <v>50</v>
      </c>
      <c r="AX7" s="1" t="s">
        <v>43</v>
      </c>
      <c r="AY7" s="1" t="s">
        <v>43</v>
      </c>
      <c r="AZ7" s="1">
        <v>10</v>
      </c>
      <c r="BA7" s="1">
        <v>10</v>
      </c>
      <c r="BB7" s="1">
        <v>10</v>
      </c>
      <c r="BC7" s="1">
        <f t="shared" si="5"/>
        <v>50</v>
      </c>
      <c r="BD7" s="28">
        <f>SUM(AQ7,AW7,BC7,AQ8,AW8,BC8)</f>
        <v>295</v>
      </c>
      <c r="BE7" s="3"/>
      <c r="BF7" s="29">
        <f>SUM(BD7,AK7,X7)</f>
        <v>581</v>
      </c>
      <c r="BG7" s="7"/>
      <c r="BH7" s="30">
        <f>RANK(BF7,BF:BF)</f>
        <v>3</v>
      </c>
      <c r="BI7" s="8"/>
      <c r="BJ7" s="31">
        <f>COUNTIF(E7:V8,"c")+COUNTIF(Z7:AI8,"c")+COUNTIF(AL7:BC8,"c")</f>
        <v>19</v>
      </c>
    </row>
    <row r="8" spans="1:62" ht="13.5" customHeight="1">
      <c r="A8" s="27"/>
      <c r="B8" s="35"/>
      <c r="C8" s="33"/>
      <c r="D8" s="14"/>
      <c r="E8" s="1" t="s">
        <v>43</v>
      </c>
      <c r="F8" s="1">
        <v>10</v>
      </c>
      <c r="G8" s="1">
        <v>9</v>
      </c>
      <c r="H8" s="1">
        <v>9</v>
      </c>
      <c r="I8" s="1">
        <v>9</v>
      </c>
      <c r="J8" s="13">
        <f t="shared" si="0"/>
        <v>47</v>
      </c>
      <c r="K8" s="1">
        <v>10</v>
      </c>
      <c r="L8" s="1">
        <v>10</v>
      </c>
      <c r="M8" s="1">
        <v>10</v>
      </c>
      <c r="N8" s="1">
        <v>10</v>
      </c>
      <c r="O8" s="1">
        <v>9</v>
      </c>
      <c r="P8" s="1">
        <f t="shared" si="1"/>
        <v>49</v>
      </c>
      <c r="Q8" s="1" t="s">
        <v>43</v>
      </c>
      <c r="R8" s="1">
        <v>10</v>
      </c>
      <c r="S8" s="1">
        <v>10</v>
      </c>
      <c r="T8" s="1">
        <v>9</v>
      </c>
      <c r="U8" s="1">
        <v>9</v>
      </c>
      <c r="V8" s="1">
        <f t="shared" si="2"/>
        <v>48</v>
      </c>
      <c r="W8" s="1"/>
      <c r="X8" s="28"/>
      <c r="Y8" s="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8"/>
      <c r="AL8" s="1" t="s">
        <v>43</v>
      </c>
      <c r="AM8" s="1" t="s">
        <v>43</v>
      </c>
      <c r="AN8" s="1">
        <v>10</v>
      </c>
      <c r="AO8" s="1">
        <v>10</v>
      </c>
      <c r="AP8" s="1">
        <v>9</v>
      </c>
      <c r="AQ8" s="13">
        <f t="shared" si="3"/>
        <v>49</v>
      </c>
      <c r="AR8" s="1" t="s">
        <v>43</v>
      </c>
      <c r="AS8" s="1" t="s">
        <v>43</v>
      </c>
      <c r="AT8" s="1">
        <v>10</v>
      </c>
      <c r="AU8" s="1">
        <v>10</v>
      </c>
      <c r="AV8" s="1">
        <v>9</v>
      </c>
      <c r="AW8" s="13">
        <f t="shared" si="4"/>
        <v>49</v>
      </c>
      <c r="AX8" s="1" t="s">
        <v>43</v>
      </c>
      <c r="AY8" s="1" t="s">
        <v>43</v>
      </c>
      <c r="AZ8" s="1" t="s">
        <v>43</v>
      </c>
      <c r="BA8" s="1">
        <v>9</v>
      </c>
      <c r="BB8" s="1">
        <v>9</v>
      </c>
      <c r="BC8" s="1">
        <f t="shared" si="5"/>
        <v>48</v>
      </c>
      <c r="BD8" s="28"/>
      <c r="BE8" s="3"/>
      <c r="BF8" s="29"/>
      <c r="BG8" s="7"/>
      <c r="BH8" s="30"/>
      <c r="BI8" s="8"/>
      <c r="BJ8" s="31"/>
    </row>
    <row r="9" spans="1:62" ht="13.5" customHeight="1">
      <c r="A9" s="27">
        <v>26</v>
      </c>
      <c r="B9" s="35" t="s">
        <v>9</v>
      </c>
      <c r="C9" s="33" t="s">
        <v>10</v>
      </c>
      <c r="D9" s="14"/>
      <c r="E9" s="1" t="s">
        <v>43</v>
      </c>
      <c r="F9" s="1" t="s">
        <v>43</v>
      </c>
      <c r="G9" s="1" t="s">
        <v>43</v>
      </c>
      <c r="H9" s="1" t="s">
        <v>43</v>
      </c>
      <c r="I9" s="1">
        <v>9</v>
      </c>
      <c r="J9" s="13">
        <f t="shared" si="0"/>
        <v>49</v>
      </c>
      <c r="K9" s="1" t="s">
        <v>43</v>
      </c>
      <c r="L9" s="1">
        <v>10</v>
      </c>
      <c r="M9" s="1">
        <v>10</v>
      </c>
      <c r="N9" s="1">
        <v>8</v>
      </c>
      <c r="O9" s="1">
        <v>8</v>
      </c>
      <c r="P9" s="1">
        <f t="shared" si="1"/>
        <v>46</v>
      </c>
      <c r="Q9" s="1" t="s">
        <v>43</v>
      </c>
      <c r="R9" s="1" t="s">
        <v>43</v>
      </c>
      <c r="S9" s="1">
        <v>10</v>
      </c>
      <c r="T9" s="1">
        <v>9</v>
      </c>
      <c r="U9" s="1">
        <v>9</v>
      </c>
      <c r="V9" s="1">
        <f t="shared" si="2"/>
        <v>48</v>
      </c>
      <c r="W9" s="1"/>
      <c r="X9" s="28">
        <f>SUM(J9,P9,V9,J10,P10,V10)</f>
        <v>289</v>
      </c>
      <c r="Y9" s="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8">
        <f>SUM(Z9:AI10)+10*COUNTIF(Z9:AI10,"c")</f>
        <v>0</v>
      </c>
      <c r="AL9" s="1" t="s">
        <v>43</v>
      </c>
      <c r="AM9" s="1" t="s">
        <v>43</v>
      </c>
      <c r="AN9" s="1">
        <v>10</v>
      </c>
      <c r="AO9" s="1">
        <v>10</v>
      </c>
      <c r="AP9" s="1">
        <v>9</v>
      </c>
      <c r="AQ9" s="13">
        <f t="shared" si="3"/>
        <v>49</v>
      </c>
      <c r="AR9" s="1" t="s">
        <v>43</v>
      </c>
      <c r="AS9" s="1">
        <v>10</v>
      </c>
      <c r="AT9" s="1">
        <v>9</v>
      </c>
      <c r="AU9" s="1">
        <v>9</v>
      </c>
      <c r="AV9" s="1">
        <v>9</v>
      </c>
      <c r="AW9" s="13">
        <f t="shared" si="4"/>
        <v>47</v>
      </c>
      <c r="AX9" s="1" t="s">
        <v>43</v>
      </c>
      <c r="AY9" s="1">
        <v>10</v>
      </c>
      <c r="AZ9" s="1">
        <v>9</v>
      </c>
      <c r="BA9" s="1">
        <v>9</v>
      </c>
      <c r="BB9" s="1">
        <v>9</v>
      </c>
      <c r="BC9" s="1">
        <f t="shared" si="5"/>
        <v>47</v>
      </c>
      <c r="BD9" s="28">
        <f>SUM(AQ9,AW9,BC9,AQ10,AW10,BC10)</f>
        <v>287</v>
      </c>
      <c r="BE9" s="3"/>
      <c r="BF9" s="29">
        <f>SUM(BD9,AK9,X9)</f>
        <v>576</v>
      </c>
      <c r="BG9" s="7"/>
      <c r="BH9" s="30">
        <f>RANK(BF9,BF:BF)</f>
        <v>4</v>
      </c>
      <c r="BI9" s="8"/>
      <c r="BJ9" s="31">
        <f>COUNTIF(E9:V10,"c")+COUNTIF(Z9:AI10,"c")+COUNTIF(AL9:BC10,"c")</f>
        <v>17</v>
      </c>
    </row>
    <row r="10" spans="1:62" ht="13.5" customHeight="1">
      <c r="A10" s="27"/>
      <c r="B10" s="35"/>
      <c r="C10" s="33"/>
      <c r="D10" s="14"/>
      <c r="E10" s="1">
        <v>10</v>
      </c>
      <c r="F10" s="1">
        <v>10</v>
      </c>
      <c r="G10" s="1">
        <v>9</v>
      </c>
      <c r="H10" s="1">
        <v>9</v>
      </c>
      <c r="I10" s="1">
        <v>9</v>
      </c>
      <c r="J10" s="13">
        <f t="shared" si="0"/>
        <v>47</v>
      </c>
      <c r="K10" s="1" t="s">
        <v>43</v>
      </c>
      <c r="L10" s="1">
        <v>10</v>
      </c>
      <c r="M10" s="1">
        <v>10</v>
      </c>
      <c r="N10" s="1">
        <v>10</v>
      </c>
      <c r="O10" s="1">
        <v>9</v>
      </c>
      <c r="P10" s="1">
        <f t="shared" si="1"/>
        <v>49</v>
      </c>
      <c r="Q10" s="1" t="s">
        <v>43</v>
      </c>
      <c r="R10" s="1">
        <v>10</v>
      </c>
      <c r="S10" s="1">
        <v>10</v>
      </c>
      <c r="T10" s="1">
        <v>10</v>
      </c>
      <c r="U10" s="1">
        <v>10</v>
      </c>
      <c r="V10" s="1">
        <f t="shared" si="2"/>
        <v>50</v>
      </c>
      <c r="W10" s="1"/>
      <c r="X10" s="28"/>
      <c r="Y10" s="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8"/>
      <c r="AL10" s="1" t="s">
        <v>43</v>
      </c>
      <c r="AM10" s="1">
        <v>10</v>
      </c>
      <c r="AN10" s="1">
        <v>9</v>
      </c>
      <c r="AO10" s="1">
        <v>9</v>
      </c>
      <c r="AP10" s="1">
        <v>9</v>
      </c>
      <c r="AQ10" s="13">
        <f t="shared" si="3"/>
        <v>47</v>
      </c>
      <c r="AR10" s="1" t="s">
        <v>43</v>
      </c>
      <c r="AS10" s="1">
        <v>10</v>
      </c>
      <c r="AT10" s="1">
        <v>10</v>
      </c>
      <c r="AU10" s="1">
        <v>9</v>
      </c>
      <c r="AV10" s="1">
        <v>9</v>
      </c>
      <c r="AW10" s="13">
        <f t="shared" si="4"/>
        <v>48</v>
      </c>
      <c r="AX10" s="1" t="s">
        <v>43</v>
      </c>
      <c r="AY10" s="1" t="s">
        <v>43</v>
      </c>
      <c r="AZ10" s="1">
        <v>10</v>
      </c>
      <c r="BA10" s="1">
        <v>10</v>
      </c>
      <c r="BB10" s="1">
        <v>9</v>
      </c>
      <c r="BC10" s="1">
        <f t="shared" si="5"/>
        <v>49</v>
      </c>
      <c r="BD10" s="28"/>
      <c r="BE10" s="3"/>
      <c r="BF10" s="29"/>
      <c r="BG10" s="7"/>
      <c r="BH10" s="30"/>
      <c r="BI10" s="8"/>
      <c r="BJ10" s="31"/>
    </row>
    <row r="11" spans="1:62" ht="13.5" customHeight="1">
      <c r="A11" s="27">
        <v>18</v>
      </c>
      <c r="B11" s="35" t="s">
        <v>14</v>
      </c>
      <c r="C11" s="33" t="s">
        <v>12</v>
      </c>
      <c r="D11" s="14"/>
      <c r="E11" s="1" t="s">
        <v>43</v>
      </c>
      <c r="F11" s="1">
        <v>10</v>
      </c>
      <c r="G11" s="1">
        <v>9</v>
      </c>
      <c r="H11" s="1">
        <v>9</v>
      </c>
      <c r="I11" s="1">
        <v>9</v>
      </c>
      <c r="J11" s="13">
        <f t="shared" si="0"/>
        <v>47</v>
      </c>
      <c r="K11" s="1" t="s">
        <v>43</v>
      </c>
      <c r="L11" s="1">
        <v>10</v>
      </c>
      <c r="M11" s="1">
        <v>10</v>
      </c>
      <c r="N11" s="1">
        <v>9</v>
      </c>
      <c r="O11" s="1">
        <v>9</v>
      </c>
      <c r="P11" s="1">
        <f t="shared" si="1"/>
        <v>48</v>
      </c>
      <c r="Q11" s="1">
        <v>10</v>
      </c>
      <c r="R11" s="1">
        <v>10</v>
      </c>
      <c r="S11" s="1">
        <v>10</v>
      </c>
      <c r="T11" s="1">
        <v>10</v>
      </c>
      <c r="U11" s="1">
        <v>9</v>
      </c>
      <c r="V11" s="1">
        <f t="shared" si="2"/>
        <v>49</v>
      </c>
      <c r="W11" s="1"/>
      <c r="X11" s="28">
        <f>SUM(J11,P11,V11,J12,P12,V12)</f>
        <v>284</v>
      </c>
      <c r="Y11" s="3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8">
        <f>SUM(Z11:AI12)+10*COUNTIF(Z11:AI12,"c")</f>
        <v>0</v>
      </c>
      <c r="AL11" s="1" t="s">
        <v>43</v>
      </c>
      <c r="AM11" s="1">
        <v>10</v>
      </c>
      <c r="AN11" s="1">
        <v>10</v>
      </c>
      <c r="AO11" s="1">
        <v>9</v>
      </c>
      <c r="AP11" s="1">
        <v>9</v>
      </c>
      <c r="AQ11" s="13">
        <f t="shared" si="3"/>
        <v>48</v>
      </c>
      <c r="AR11" s="1" t="s">
        <v>43</v>
      </c>
      <c r="AS11" s="1" t="s">
        <v>43</v>
      </c>
      <c r="AT11" s="1">
        <v>10</v>
      </c>
      <c r="AU11" s="1">
        <v>9</v>
      </c>
      <c r="AV11" s="1">
        <v>9</v>
      </c>
      <c r="AW11" s="13">
        <f t="shared" si="4"/>
        <v>48</v>
      </c>
      <c r="AX11" s="1" t="s">
        <v>43</v>
      </c>
      <c r="AY11" s="1" t="s">
        <v>43</v>
      </c>
      <c r="AZ11" s="1">
        <v>10</v>
      </c>
      <c r="BA11" s="1">
        <v>10</v>
      </c>
      <c r="BB11" s="1">
        <v>9</v>
      </c>
      <c r="BC11" s="1">
        <f t="shared" si="5"/>
        <v>49</v>
      </c>
      <c r="BD11" s="28">
        <f>SUM(AQ11,AW11,BC11,AQ12,AW12,BC12)</f>
        <v>290</v>
      </c>
      <c r="BE11" s="3"/>
      <c r="BF11" s="29">
        <f>SUM(BD11,AK11,X11)</f>
        <v>574</v>
      </c>
      <c r="BG11" s="7"/>
      <c r="BH11" s="30">
        <f>RANK(BF11,BF:BF)</f>
        <v>5</v>
      </c>
      <c r="BI11" s="8"/>
      <c r="BJ11" s="31">
        <f>COUNTIF(E11:V12,"c")+COUNTIF(Z11:AI12,"c")+COUNTIF(AL11:BC12,"c")</f>
        <v>14</v>
      </c>
    </row>
    <row r="12" spans="1:62" ht="13.5" customHeight="1">
      <c r="A12" s="27"/>
      <c r="B12" s="35"/>
      <c r="C12" s="33"/>
      <c r="D12" s="14"/>
      <c r="E12" s="1" t="s">
        <v>43</v>
      </c>
      <c r="F12" s="1">
        <v>10</v>
      </c>
      <c r="G12" s="1">
        <v>9</v>
      </c>
      <c r="H12" s="1">
        <v>9</v>
      </c>
      <c r="I12" s="1">
        <v>8</v>
      </c>
      <c r="J12" s="13">
        <f t="shared" si="0"/>
        <v>46</v>
      </c>
      <c r="K12" s="1" t="s">
        <v>43</v>
      </c>
      <c r="L12" s="1">
        <v>10</v>
      </c>
      <c r="M12" s="1">
        <v>10</v>
      </c>
      <c r="N12" s="1">
        <v>9</v>
      </c>
      <c r="O12" s="1">
        <v>9</v>
      </c>
      <c r="P12" s="1">
        <f t="shared" si="1"/>
        <v>48</v>
      </c>
      <c r="Q12" s="1" t="s">
        <v>43</v>
      </c>
      <c r="R12" s="1">
        <v>10</v>
      </c>
      <c r="S12" s="1">
        <v>9</v>
      </c>
      <c r="T12" s="1">
        <v>9</v>
      </c>
      <c r="U12" s="1">
        <v>8</v>
      </c>
      <c r="V12" s="1">
        <f t="shared" si="2"/>
        <v>46</v>
      </c>
      <c r="W12" s="1"/>
      <c r="X12" s="28"/>
      <c r="Y12" s="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8"/>
      <c r="AL12" s="1" t="s">
        <v>43</v>
      </c>
      <c r="AM12" s="1">
        <v>10</v>
      </c>
      <c r="AN12" s="1">
        <v>10</v>
      </c>
      <c r="AO12" s="1">
        <v>9</v>
      </c>
      <c r="AP12" s="1">
        <v>9</v>
      </c>
      <c r="AQ12" s="13">
        <f t="shared" si="3"/>
        <v>48</v>
      </c>
      <c r="AR12" s="1" t="s">
        <v>43</v>
      </c>
      <c r="AS12" s="1" t="s">
        <v>43</v>
      </c>
      <c r="AT12" s="1">
        <v>10</v>
      </c>
      <c r="AU12" s="1">
        <v>10</v>
      </c>
      <c r="AV12" s="1">
        <v>9</v>
      </c>
      <c r="AW12" s="13">
        <f t="shared" si="4"/>
        <v>49</v>
      </c>
      <c r="AX12" s="1" t="s">
        <v>43</v>
      </c>
      <c r="AY12" s="1">
        <v>10</v>
      </c>
      <c r="AZ12" s="1">
        <v>10</v>
      </c>
      <c r="BA12" s="1">
        <v>9</v>
      </c>
      <c r="BB12" s="1">
        <v>9</v>
      </c>
      <c r="BC12" s="1">
        <f t="shared" si="5"/>
        <v>48</v>
      </c>
      <c r="BD12" s="28"/>
      <c r="BE12" s="3"/>
      <c r="BF12" s="29"/>
      <c r="BG12" s="7"/>
      <c r="BH12" s="30"/>
      <c r="BI12" s="8"/>
      <c r="BJ12" s="31"/>
    </row>
    <row r="13" spans="1:62" ht="13.5" customHeight="1">
      <c r="A13" s="27">
        <v>24</v>
      </c>
      <c r="B13" s="35" t="s">
        <v>11</v>
      </c>
      <c r="C13" s="33" t="s">
        <v>12</v>
      </c>
      <c r="D13" s="14"/>
      <c r="E13" s="1" t="s">
        <v>43</v>
      </c>
      <c r="F13" s="1">
        <v>10</v>
      </c>
      <c r="G13" s="1">
        <v>9</v>
      </c>
      <c r="H13" s="1">
        <v>9</v>
      </c>
      <c r="I13" s="1">
        <v>9</v>
      </c>
      <c r="J13" s="13">
        <f t="shared" si="0"/>
        <v>47</v>
      </c>
      <c r="K13" s="1">
        <v>10</v>
      </c>
      <c r="L13" s="1">
        <v>10</v>
      </c>
      <c r="M13" s="1">
        <v>9</v>
      </c>
      <c r="N13" s="1">
        <v>9</v>
      </c>
      <c r="O13" s="1">
        <v>9</v>
      </c>
      <c r="P13" s="1">
        <f t="shared" si="1"/>
        <v>47</v>
      </c>
      <c r="Q13" s="1" t="s">
        <v>43</v>
      </c>
      <c r="R13" s="1">
        <v>9</v>
      </c>
      <c r="S13" s="1">
        <v>9</v>
      </c>
      <c r="T13" s="1">
        <v>9</v>
      </c>
      <c r="U13" s="1">
        <v>9</v>
      </c>
      <c r="V13" s="1">
        <f t="shared" si="2"/>
        <v>46</v>
      </c>
      <c r="W13" s="1"/>
      <c r="X13" s="28">
        <f>SUM(J13,P13,V13,J14,P14,V14)</f>
        <v>285</v>
      </c>
      <c r="Y13" s="3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8">
        <f>SUM(Z13:AI14)+10*COUNTIF(Z13:AI14,"c")</f>
        <v>0</v>
      </c>
      <c r="AL13" s="1" t="s">
        <v>43</v>
      </c>
      <c r="AM13" s="1" t="s">
        <v>43</v>
      </c>
      <c r="AN13" s="1" t="s">
        <v>43</v>
      </c>
      <c r="AO13" s="1">
        <v>10</v>
      </c>
      <c r="AP13" s="1">
        <v>9</v>
      </c>
      <c r="AQ13" s="13">
        <f t="shared" si="3"/>
        <v>49</v>
      </c>
      <c r="AR13" s="1">
        <v>10</v>
      </c>
      <c r="AS13" s="1">
        <v>10</v>
      </c>
      <c r="AT13" s="1">
        <v>10</v>
      </c>
      <c r="AU13" s="1">
        <v>9</v>
      </c>
      <c r="AV13" s="1">
        <v>9</v>
      </c>
      <c r="AW13" s="13">
        <f t="shared" si="4"/>
        <v>48</v>
      </c>
      <c r="AX13" s="1">
        <v>10</v>
      </c>
      <c r="AY13" s="1">
        <v>10</v>
      </c>
      <c r="AZ13" s="1">
        <v>10</v>
      </c>
      <c r="BA13" s="1">
        <v>9</v>
      </c>
      <c r="BB13" s="1">
        <v>9</v>
      </c>
      <c r="BC13" s="1">
        <f t="shared" si="5"/>
        <v>48</v>
      </c>
      <c r="BD13" s="28">
        <f>SUM(AQ13,AW13,BC13,AQ14,AW14,BC14)</f>
        <v>288</v>
      </c>
      <c r="BE13" s="3"/>
      <c r="BF13" s="29">
        <f>SUM(BD13,AK13,X13)</f>
        <v>573</v>
      </c>
      <c r="BG13" s="7"/>
      <c r="BH13" s="30">
        <f>RANK(BF13,BF:BF)</f>
        <v>6</v>
      </c>
      <c r="BI13" s="8"/>
      <c r="BJ13" s="31">
        <f>COUNTIF(E13:V14,"c")+COUNTIF(Z13:AI14,"c")+COUNTIF(AL13:BC14,"c")</f>
        <v>12</v>
      </c>
    </row>
    <row r="14" spans="1:62" ht="13.5" customHeight="1">
      <c r="A14" s="27"/>
      <c r="B14" s="35"/>
      <c r="C14" s="33"/>
      <c r="D14" s="14"/>
      <c r="E14" s="1">
        <v>10</v>
      </c>
      <c r="F14" s="1">
        <v>10</v>
      </c>
      <c r="G14" s="1">
        <v>9</v>
      </c>
      <c r="H14" s="1">
        <v>9</v>
      </c>
      <c r="I14" s="1">
        <v>9</v>
      </c>
      <c r="J14" s="13">
        <f t="shared" si="0"/>
        <v>47</v>
      </c>
      <c r="K14" s="1" t="s">
        <v>43</v>
      </c>
      <c r="L14" s="1" t="s">
        <v>43</v>
      </c>
      <c r="M14" s="1">
        <v>10</v>
      </c>
      <c r="N14" s="1">
        <v>10</v>
      </c>
      <c r="O14" s="1">
        <v>10</v>
      </c>
      <c r="P14" s="1">
        <f t="shared" si="1"/>
        <v>50</v>
      </c>
      <c r="Q14" s="1" t="s">
        <v>43</v>
      </c>
      <c r="R14" s="1">
        <v>10</v>
      </c>
      <c r="S14" s="1">
        <v>10</v>
      </c>
      <c r="T14" s="1">
        <v>9</v>
      </c>
      <c r="U14" s="1">
        <v>9</v>
      </c>
      <c r="V14" s="1">
        <f t="shared" si="2"/>
        <v>48</v>
      </c>
      <c r="W14" s="1"/>
      <c r="X14" s="28"/>
      <c r="Y14" s="3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8"/>
      <c r="AL14" s="1" t="s">
        <v>43</v>
      </c>
      <c r="AM14" s="1" t="s">
        <v>43</v>
      </c>
      <c r="AN14" s="1">
        <v>10</v>
      </c>
      <c r="AO14" s="1">
        <v>9</v>
      </c>
      <c r="AP14" s="1">
        <v>9</v>
      </c>
      <c r="AQ14" s="13">
        <f t="shared" si="3"/>
        <v>48</v>
      </c>
      <c r="AR14" s="1" t="s">
        <v>43</v>
      </c>
      <c r="AS14" s="1" t="s">
        <v>43</v>
      </c>
      <c r="AT14" s="1">
        <v>10</v>
      </c>
      <c r="AU14" s="1">
        <v>10</v>
      </c>
      <c r="AV14" s="1">
        <v>10</v>
      </c>
      <c r="AW14" s="13">
        <f t="shared" si="4"/>
        <v>50</v>
      </c>
      <c r="AX14" s="1">
        <v>9</v>
      </c>
      <c r="AY14" s="1">
        <v>9</v>
      </c>
      <c r="AZ14" s="1">
        <v>9</v>
      </c>
      <c r="BA14" s="1">
        <v>9</v>
      </c>
      <c r="BB14" s="1">
        <v>9</v>
      </c>
      <c r="BC14" s="1">
        <f t="shared" si="5"/>
        <v>45</v>
      </c>
      <c r="BD14" s="28"/>
      <c r="BE14" s="3"/>
      <c r="BF14" s="29"/>
      <c r="BG14" s="7"/>
      <c r="BH14" s="30"/>
      <c r="BI14" s="8"/>
      <c r="BJ14" s="31"/>
    </row>
    <row r="15" spans="1:62" ht="13.5" customHeight="1">
      <c r="A15" s="27">
        <v>14</v>
      </c>
      <c r="B15" s="21" t="s">
        <v>39</v>
      </c>
      <c r="C15" s="33" t="s">
        <v>30</v>
      </c>
      <c r="D15" s="14"/>
      <c r="E15" s="1" t="s">
        <v>43</v>
      </c>
      <c r="F15" s="1" t="s">
        <v>43</v>
      </c>
      <c r="G15" s="1">
        <v>9</v>
      </c>
      <c r="H15" s="1">
        <v>9</v>
      </c>
      <c r="I15" s="1">
        <v>8</v>
      </c>
      <c r="J15" s="13">
        <f t="shared" si="0"/>
        <v>46</v>
      </c>
      <c r="K15" s="1" t="s">
        <v>43</v>
      </c>
      <c r="L15" s="1">
        <v>10</v>
      </c>
      <c r="M15" s="1">
        <v>9</v>
      </c>
      <c r="N15" s="1">
        <v>9</v>
      </c>
      <c r="O15" s="1">
        <v>8</v>
      </c>
      <c r="P15" s="1">
        <f t="shared" si="1"/>
        <v>46</v>
      </c>
      <c r="Q15" s="1" t="s">
        <v>43</v>
      </c>
      <c r="R15" s="1">
        <v>10</v>
      </c>
      <c r="S15" s="1">
        <v>10</v>
      </c>
      <c r="T15" s="1">
        <v>9</v>
      </c>
      <c r="U15" s="1">
        <v>9</v>
      </c>
      <c r="V15" s="1">
        <f t="shared" si="2"/>
        <v>48</v>
      </c>
      <c r="W15" s="1"/>
      <c r="X15" s="28">
        <f>SUM(J15,P15,V15,J16,P16,V16)</f>
        <v>285</v>
      </c>
      <c r="Y15" s="3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8">
        <f>SUM(Z15:AI16)+10*COUNTIF(Z15:AI16,"c")</f>
        <v>0</v>
      </c>
      <c r="AL15" s="1" t="s">
        <v>43</v>
      </c>
      <c r="AM15" s="1" t="s">
        <v>43</v>
      </c>
      <c r="AN15" s="1">
        <v>10</v>
      </c>
      <c r="AO15" s="1">
        <v>10</v>
      </c>
      <c r="AP15" s="1">
        <v>9</v>
      </c>
      <c r="AQ15" s="13">
        <f t="shared" si="3"/>
        <v>49</v>
      </c>
      <c r="AR15" s="1" t="s">
        <v>43</v>
      </c>
      <c r="AS15" s="1">
        <v>10</v>
      </c>
      <c r="AT15" s="1">
        <v>10</v>
      </c>
      <c r="AU15" s="1">
        <v>10</v>
      </c>
      <c r="AV15" s="1">
        <v>9</v>
      </c>
      <c r="AW15" s="13">
        <f t="shared" si="4"/>
        <v>49</v>
      </c>
      <c r="AX15" s="1" t="s">
        <v>43</v>
      </c>
      <c r="AY15" s="1" t="s">
        <v>43</v>
      </c>
      <c r="AZ15" s="1">
        <v>10</v>
      </c>
      <c r="BA15" s="1">
        <v>10</v>
      </c>
      <c r="BB15" s="1">
        <v>9</v>
      </c>
      <c r="BC15" s="1">
        <f t="shared" si="5"/>
        <v>49</v>
      </c>
      <c r="BD15" s="28">
        <f>SUM(AQ15,AW15,BC15,AQ16,AW16,BC16)</f>
        <v>286</v>
      </c>
      <c r="BE15" s="3"/>
      <c r="BF15" s="29">
        <f>SUM(BD15,AK15,X15)</f>
        <v>571</v>
      </c>
      <c r="BG15" s="7"/>
      <c r="BH15" s="30">
        <f>RANK(BF15,BF:BF)</f>
        <v>7</v>
      </c>
      <c r="BI15" s="8"/>
      <c r="BJ15" s="31">
        <f>COUNTIF(E15:V16,"c")+COUNTIF(Z15:AI16,"c")+COUNTIF(AL15:BC16,"c")</f>
        <v>19</v>
      </c>
    </row>
    <row r="16" spans="1:62" ht="13.5" customHeight="1">
      <c r="A16" s="27"/>
      <c r="B16" s="22"/>
      <c r="C16" s="33"/>
      <c r="D16" s="14"/>
      <c r="E16" s="1" t="s">
        <v>43</v>
      </c>
      <c r="F16" s="1">
        <v>10</v>
      </c>
      <c r="G16" s="1">
        <v>10</v>
      </c>
      <c r="H16" s="1">
        <v>9</v>
      </c>
      <c r="I16" s="1">
        <v>8</v>
      </c>
      <c r="J16" s="13">
        <f t="shared" si="0"/>
        <v>47</v>
      </c>
      <c r="K16" s="1" t="s">
        <v>43</v>
      </c>
      <c r="L16" s="1" t="s">
        <v>43</v>
      </c>
      <c r="M16" s="1" t="s">
        <v>43</v>
      </c>
      <c r="N16" s="1">
        <v>10</v>
      </c>
      <c r="O16" s="1">
        <v>9</v>
      </c>
      <c r="P16" s="1">
        <f t="shared" si="1"/>
        <v>49</v>
      </c>
      <c r="Q16" s="1" t="s">
        <v>43</v>
      </c>
      <c r="R16" s="1" t="s">
        <v>43</v>
      </c>
      <c r="S16" s="1">
        <v>10</v>
      </c>
      <c r="T16" s="1">
        <v>10</v>
      </c>
      <c r="U16" s="1">
        <v>9</v>
      </c>
      <c r="V16" s="1">
        <f t="shared" si="2"/>
        <v>49</v>
      </c>
      <c r="W16" s="1"/>
      <c r="X16" s="28"/>
      <c r="Y16" s="3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8"/>
      <c r="AL16" s="1">
        <v>10</v>
      </c>
      <c r="AM16" s="1">
        <v>9</v>
      </c>
      <c r="AN16" s="1">
        <v>9</v>
      </c>
      <c r="AO16" s="1">
        <v>9</v>
      </c>
      <c r="AP16" s="1">
        <v>8</v>
      </c>
      <c r="AQ16" s="13">
        <f t="shared" si="3"/>
        <v>45</v>
      </c>
      <c r="AR16" s="1" t="s">
        <v>43</v>
      </c>
      <c r="AS16" s="1">
        <v>10</v>
      </c>
      <c r="AT16" s="1">
        <v>9</v>
      </c>
      <c r="AU16" s="1">
        <v>9</v>
      </c>
      <c r="AV16" s="1">
        <v>8</v>
      </c>
      <c r="AW16" s="13">
        <f t="shared" si="4"/>
        <v>46</v>
      </c>
      <c r="AX16" s="1" t="s">
        <v>43</v>
      </c>
      <c r="AY16" s="1" t="s">
        <v>43</v>
      </c>
      <c r="AZ16" s="1" t="s">
        <v>43</v>
      </c>
      <c r="BA16" s="1">
        <v>10</v>
      </c>
      <c r="BB16" s="1">
        <v>8</v>
      </c>
      <c r="BC16" s="1">
        <f t="shared" si="5"/>
        <v>48</v>
      </c>
      <c r="BD16" s="28"/>
      <c r="BE16" s="3"/>
      <c r="BF16" s="29"/>
      <c r="BG16" s="7"/>
      <c r="BH16" s="30"/>
      <c r="BI16" s="8"/>
      <c r="BJ16" s="31"/>
    </row>
    <row r="17" spans="1:62" ht="13.5" customHeight="1">
      <c r="A17" s="27">
        <v>8</v>
      </c>
      <c r="B17" s="21" t="s">
        <v>37</v>
      </c>
      <c r="C17" s="33" t="s">
        <v>12</v>
      </c>
      <c r="D17" s="14"/>
      <c r="E17" s="1" t="s">
        <v>43</v>
      </c>
      <c r="F17" s="1" t="s">
        <v>43</v>
      </c>
      <c r="G17" s="1" t="s">
        <v>43</v>
      </c>
      <c r="H17" s="1">
        <v>9</v>
      </c>
      <c r="I17" s="1">
        <v>9</v>
      </c>
      <c r="J17" s="13">
        <f t="shared" si="0"/>
        <v>48</v>
      </c>
      <c r="K17" s="1">
        <v>10</v>
      </c>
      <c r="L17" s="1">
        <v>10</v>
      </c>
      <c r="M17" s="1">
        <v>10</v>
      </c>
      <c r="N17" s="1">
        <v>9</v>
      </c>
      <c r="O17" s="1">
        <v>8</v>
      </c>
      <c r="P17" s="1">
        <f t="shared" si="1"/>
        <v>47</v>
      </c>
      <c r="Q17" s="1" t="s">
        <v>43</v>
      </c>
      <c r="R17" s="1" t="s">
        <v>43</v>
      </c>
      <c r="S17" s="1">
        <v>10</v>
      </c>
      <c r="T17" s="1">
        <v>9</v>
      </c>
      <c r="U17" s="1">
        <v>9</v>
      </c>
      <c r="V17" s="1">
        <f t="shared" si="2"/>
        <v>48</v>
      </c>
      <c r="W17" s="1"/>
      <c r="X17" s="28">
        <f>SUM(J17,P17,V17,J18,P18,V18)</f>
        <v>288</v>
      </c>
      <c r="Y17" s="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8">
        <f>SUM(Z17:AI18)+10*COUNTIF(Z17:AI18,"c")</f>
        <v>0</v>
      </c>
      <c r="AL17" s="1" t="s">
        <v>43</v>
      </c>
      <c r="AM17" s="1">
        <v>10</v>
      </c>
      <c r="AN17" s="1">
        <v>10</v>
      </c>
      <c r="AO17" s="1">
        <v>9</v>
      </c>
      <c r="AP17" s="1">
        <v>9</v>
      </c>
      <c r="AQ17" s="13">
        <f t="shared" si="3"/>
        <v>48</v>
      </c>
      <c r="AR17" s="1">
        <v>10</v>
      </c>
      <c r="AS17" s="1">
        <v>10</v>
      </c>
      <c r="AT17" s="1">
        <v>9</v>
      </c>
      <c r="AU17" s="1">
        <v>9</v>
      </c>
      <c r="AV17" s="1">
        <v>9</v>
      </c>
      <c r="AW17" s="13">
        <f t="shared" si="4"/>
        <v>47</v>
      </c>
      <c r="AX17" s="1" t="s">
        <v>43</v>
      </c>
      <c r="AY17" s="1" t="s">
        <v>43</v>
      </c>
      <c r="AZ17" s="1">
        <v>9</v>
      </c>
      <c r="BA17" s="1">
        <v>9</v>
      </c>
      <c r="BB17" s="1">
        <v>8</v>
      </c>
      <c r="BC17" s="1">
        <f t="shared" si="5"/>
        <v>46</v>
      </c>
      <c r="BD17" s="28">
        <f>SUM(AQ17,AW17,BC17,AQ18,AW18,BC18)</f>
        <v>280</v>
      </c>
      <c r="BE17" s="3"/>
      <c r="BF17" s="29">
        <f>SUM(BD17,AK17,X17)</f>
        <v>568</v>
      </c>
      <c r="BG17" s="7"/>
      <c r="BH17" s="30">
        <f>RANK(BF17,BF:BF)</f>
        <v>8</v>
      </c>
      <c r="BI17" s="8"/>
      <c r="BJ17" s="31">
        <f>COUNTIF(E17:V18,"c")+COUNTIF(Z17:AI18,"c")+COUNTIF(AL17:BC18,"c")</f>
        <v>19</v>
      </c>
    </row>
    <row r="18" spans="1:62" ht="13.5" customHeight="1">
      <c r="A18" s="27"/>
      <c r="B18" s="22"/>
      <c r="C18" s="33"/>
      <c r="D18" s="14"/>
      <c r="E18" s="1" t="s">
        <v>43</v>
      </c>
      <c r="F18" s="1" t="s">
        <v>43</v>
      </c>
      <c r="G18" s="1" t="s">
        <v>43</v>
      </c>
      <c r="H18" s="1">
        <v>9</v>
      </c>
      <c r="I18" s="1">
        <v>9</v>
      </c>
      <c r="J18" s="13">
        <f t="shared" si="0"/>
        <v>48</v>
      </c>
      <c r="K18" s="1" t="s">
        <v>43</v>
      </c>
      <c r="L18" s="1">
        <v>10</v>
      </c>
      <c r="M18" s="1">
        <v>10</v>
      </c>
      <c r="N18" s="1">
        <v>9</v>
      </c>
      <c r="O18" s="1">
        <v>9</v>
      </c>
      <c r="P18" s="1">
        <f t="shared" si="1"/>
        <v>48</v>
      </c>
      <c r="Q18" s="1" t="s">
        <v>43</v>
      </c>
      <c r="R18" s="1" t="s">
        <v>43</v>
      </c>
      <c r="S18" s="1" t="s">
        <v>43</v>
      </c>
      <c r="T18" s="1">
        <v>10</v>
      </c>
      <c r="U18" s="1">
        <v>9</v>
      </c>
      <c r="V18" s="1">
        <f t="shared" si="2"/>
        <v>49</v>
      </c>
      <c r="W18" s="1"/>
      <c r="X18" s="28"/>
      <c r="Y18" s="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8"/>
      <c r="AL18" s="1" t="s">
        <v>43</v>
      </c>
      <c r="AM18" s="1" t="s">
        <v>43</v>
      </c>
      <c r="AN18" s="1">
        <v>10</v>
      </c>
      <c r="AO18" s="1">
        <v>10</v>
      </c>
      <c r="AP18" s="1">
        <v>9</v>
      </c>
      <c r="AQ18" s="13">
        <f t="shared" si="3"/>
        <v>49</v>
      </c>
      <c r="AR18" s="1" t="s">
        <v>43</v>
      </c>
      <c r="AS18" s="1" t="s">
        <v>43</v>
      </c>
      <c r="AT18" s="1">
        <v>10</v>
      </c>
      <c r="AU18" s="1">
        <v>9</v>
      </c>
      <c r="AV18" s="1">
        <v>9</v>
      </c>
      <c r="AW18" s="13">
        <f t="shared" si="4"/>
        <v>48</v>
      </c>
      <c r="AX18" s="1">
        <v>9</v>
      </c>
      <c r="AY18" s="1">
        <v>9</v>
      </c>
      <c r="AZ18" s="1">
        <v>8</v>
      </c>
      <c r="BA18" s="1">
        <v>8</v>
      </c>
      <c r="BB18" s="1">
        <v>8</v>
      </c>
      <c r="BC18" s="1">
        <f t="shared" si="5"/>
        <v>42</v>
      </c>
      <c r="BD18" s="28"/>
      <c r="BE18" s="3"/>
      <c r="BF18" s="29"/>
      <c r="BG18" s="7"/>
      <c r="BH18" s="30"/>
      <c r="BI18" s="8"/>
      <c r="BJ18" s="31"/>
    </row>
    <row r="19" spans="1:62" ht="13.5" customHeight="1">
      <c r="A19" s="27">
        <v>22</v>
      </c>
      <c r="B19" s="34" t="s">
        <v>35</v>
      </c>
      <c r="C19" s="33" t="s">
        <v>33</v>
      </c>
      <c r="D19" s="14"/>
      <c r="E19" s="1">
        <v>10</v>
      </c>
      <c r="F19" s="1">
        <v>10</v>
      </c>
      <c r="G19" s="1">
        <v>9</v>
      </c>
      <c r="H19" s="1">
        <v>9</v>
      </c>
      <c r="I19" s="1">
        <v>9</v>
      </c>
      <c r="J19" s="13">
        <f t="shared" si="0"/>
        <v>47</v>
      </c>
      <c r="K19" s="1" t="s">
        <v>43</v>
      </c>
      <c r="L19" s="1">
        <v>10</v>
      </c>
      <c r="M19" s="1">
        <v>9</v>
      </c>
      <c r="N19" s="1">
        <v>9</v>
      </c>
      <c r="O19" s="1">
        <v>9</v>
      </c>
      <c r="P19" s="1">
        <f t="shared" si="1"/>
        <v>47</v>
      </c>
      <c r="Q19" s="1" t="s">
        <v>43</v>
      </c>
      <c r="R19" s="1">
        <v>10</v>
      </c>
      <c r="S19" s="1">
        <v>10</v>
      </c>
      <c r="T19" s="1">
        <v>10</v>
      </c>
      <c r="U19" s="1">
        <v>9</v>
      </c>
      <c r="V19" s="1">
        <f t="shared" si="2"/>
        <v>49</v>
      </c>
      <c r="W19" s="1"/>
      <c r="X19" s="28">
        <f>SUM(J19,P19,V19,J20,P20,V20)</f>
        <v>286</v>
      </c>
      <c r="Y19" s="3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8">
        <f>SUM(Z19:AI20)+10*COUNTIF(Z19:AI20,"c")</f>
        <v>0</v>
      </c>
      <c r="AL19" s="1" t="s">
        <v>43</v>
      </c>
      <c r="AM19" s="1">
        <v>9</v>
      </c>
      <c r="AN19" s="1">
        <v>9</v>
      </c>
      <c r="AO19" s="1">
        <v>9</v>
      </c>
      <c r="AP19" s="1">
        <v>8</v>
      </c>
      <c r="AQ19" s="13">
        <f t="shared" si="3"/>
        <v>45</v>
      </c>
      <c r="AR19" s="1" t="s">
        <v>43</v>
      </c>
      <c r="AS19" s="1">
        <v>10</v>
      </c>
      <c r="AT19" s="1">
        <v>9</v>
      </c>
      <c r="AU19" s="1">
        <v>9</v>
      </c>
      <c r="AV19" s="1">
        <v>9</v>
      </c>
      <c r="AW19" s="13">
        <f t="shared" si="4"/>
        <v>47</v>
      </c>
      <c r="AX19" s="1" t="s">
        <v>43</v>
      </c>
      <c r="AY19" s="1">
        <v>10</v>
      </c>
      <c r="AZ19" s="1">
        <v>9</v>
      </c>
      <c r="BA19" s="1">
        <v>9</v>
      </c>
      <c r="BB19" s="1">
        <v>9</v>
      </c>
      <c r="BC19" s="1">
        <f t="shared" si="5"/>
        <v>47</v>
      </c>
      <c r="BD19" s="28">
        <f>SUM(AQ19,AW19,BC19,AQ20,AW20,BC20)</f>
        <v>280</v>
      </c>
      <c r="BE19" s="3"/>
      <c r="BF19" s="29">
        <f>SUM(BD19,AK19,X19)</f>
        <v>566</v>
      </c>
      <c r="BG19" s="7"/>
      <c r="BH19" s="30">
        <f>RANK(BF19,BF:BF)</f>
        <v>9</v>
      </c>
      <c r="BI19" s="8"/>
      <c r="BJ19" s="31">
        <f>COUNTIF(E19:V20,"c")+COUNTIF(Z19:AI20,"c")+COUNTIF(AL19:BC20,"c")</f>
        <v>9</v>
      </c>
    </row>
    <row r="20" spans="1:62" ht="13.5" customHeight="1">
      <c r="A20" s="27"/>
      <c r="B20" s="34"/>
      <c r="C20" s="33"/>
      <c r="D20" s="14"/>
      <c r="E20" s="1" t="s">
        <v>43</v>
      </c>
      <c r="F20" s="1">
        <v>10</v>
      </c>
      <c r="G20" s="1">
        <v>9</v>
      </c>
      <c r="H20" s="1">
        <v>9</v>
      </c>
      <c r="I20" s="1">
        <v>9</v>
      </c>
      <c r="J20" s="13">
        <f t="shared" si="0"/>
        <v>47</v>
      </c>
      <c r="K20" s="1" t="s">
        <v>43</v>
      </c>
      <c r="L20" s="1" t="s">
        <v>43</v>
      </c>
      <c r="M20" s="1">
        <v>10</v>
      </c>
      <c r="N20" s="1">
        <v>9</v>
      </c>
      <c r="O20" s="1">
        <v>9</v>
      </c>
      <c r="P20" s="1">
        <f t="shared" si="1"/>
        <v>48</v>
      </c>
      <c r="Q20" s="1" t="s">
        <v>43</v>
      </c>
      <c r="R20" s="1">
        <v>10</v>
      </c>
      <c r="S20" s="1">
        <v>10</v>
      </c>
      <c r="T20" s="1">
        <v>9</v>
      </c>
      <c r="U20" s="1">
        <v>9</v>
      </c>
      <c r="V20" s="1">
        <f t="shared" si="2"/>
        <v>48</v>
      </c>
      <c r="W20" s="1"/>
      <c r="X20" s="28"/>
      <c r="Y20" s="3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8"/>
      <c r="AL20" s="1">
        <v>10</v>
      </c>
      <c r="AM20" s="1">
        <v>10</v>
      </c>
      <c r="AN20" s="1">
        <v>9</v>
      </c>
      <c r="AO20" s="1">
        <v>9</v>
      </c>
      <c r="AP20" s="1">
        <v>8</v>
      </c>
      <c r="AQ20" s="13">
        <f t="shared" si="3"/>
        <v>46</v>
      </c>
      <c r="AR20" s="1">
        <v>10</v>
      </c>
      <c r="AS20" s="1">
        <v>10</v>
      </c>
      <c r="AT20" s="1">
        <v>10</v>
      </c>
      <c r="AU20" s="1">
        <v>10</v>
      </c>
      <c r="AV20" s="1">
        <v>9</v>
      </c>
      <c r="AW20" s="13">
        <f t="shared" si="4"/>
        <v>49</v>
      </c>
      <c r="AX20" s="1">
        <v>10</v>
      </c>
      <c r="AY20" s="1">
        <v>10</v>
      </c>
      <c r="AZ20" s="1">
        <v>9</v>
      </c>
      <c r="BA20" s="1">
        <v>9</v>
      </c>
      <c r="BB20" s="1">
        <v>8</v>
      </c>
      <c r="BC20" s="1">
        <f t="shared" si="5"/>
        <v>46</v>
      </c>
      <c r="BD20" s="28"/>
      <c r="BE20" s="3"/>
      <c r="BF20" s="29"/>
      <c r="BG20" s="7"/>
      <c r="BH20" s="30"/>
      <c r="BI20" s="8"/>
      <c r="BJ20" s="31"/>
    </row>
    <row r="21" spans="1:62" ht="13.5" customHeight="1">
      <c r="A21" s="27">
        <v>3</v>
      </c>
      <c r="B21" s="35" t="s">
        <v>22</v>
      </c>
      <c r="C21" s="33" t="s">
        <v>12</v>
      </c>
      <c r="D21" s="14"/>
      <c r="E21" s="1" t="s">
        <v>43</v>
      </c>
      <c r="F21" s="1" t="s">
        <v>43</v>
      </c>
      <c r="G21" s="1" t="s">
        <v>43</v>
      </c>
      <c r="H21" s="1">
        <v>9</v>
      </c>
      <c r="I21" s="1">
        <v>9</v>
      </c>
      <c r="J21" s="13">
        <f t="shared" si="0"/>
        <v>48</v>
      </c>
      <c r="K21" s="1" t="s">
        <v>43</v>
      </c>
      <c r="L21" s="1">
        <v>10</v>
      </c>
      <c r="M21" s="1">
        <v>9</v>
      </c>
      <c r="N21" s="1">
        <v>9</v>
      </c>
      <c r="O21" s="1">
        <v>9</v>
      </c>
      <c r="P21" s="1">
        <f t="shared" si="1"/>
        <v>47</v>
      </c>
      <c r="Q21" s="1">
        <v>10</v>
      </c>
      <c r="R21" s="1">
        <v>9</v>
      </c>
      <c r="S21" s="1">
        <v>9</v>
      </c>
      <c r="T21" s="1">
        <v>9</v>
      </c>
      <c r="U21" s="1">
        <v>9</v>
      </c>
      <c r="V21" s="1">
        <f t="shared" si="2"/>
        <v>46</v>
      </c>
      <c r="W21" s="1"/>
      <c r="X21" s="28">
        <f>SUM(J21,P21,V21,J22,P22,V22)</f>
        <v>284</v>
      </c>
      <c r="Y21" s="3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8">
        <f>SUM(Z21:AI22)+10*COUNTIF(Z21:AI22,"c")</f>
        <v>0</v>
      </c>
      <c r="AL21" s="1" t="s">
        <v>43</v>
      </c>
      <c r="AM21" s="1" t="s">
        <v>43</v>
      </c>
      <c r="AN21" s="1">
        <v>10</v>
      </c>
      <c r="AO21" s="1">
        <v>9</v>
      </c>
      <c r="AP21" s="1">
        <v>9</v>
      </c>
      <c r="AQ21" s="13">
        <f t="shared" si="3"/>
        <v>48</v>
      </c>
      <c r="AR21" s="1" t="s">
        <v>43</v>
      </c>
      <c r="AS21" s="1">
        <v>10</v>
      </c>
      <c r="AT21" s="1">
        <v>10</v>
      </c>
      <c r="AU21" s="1">
        <v>9</v>
      </c>
      <c r="AV21" s="1">
        <v>9</v>
      </c>
      <c r="AW21" s="13">
        <f t="shared" si="4"/>
        <v>48</v>
      </c>
      <c r="AX21" s="1">
        <v>10</v>
      </c>
      <c r="AY21" s="1">
        <v>9</v>
      </c>
      <c r="AZ21" s="1">
        <v>9</v>
      </c>
      <c r="BA21" s="1">
        <v>9</v>
      </c>
      <c r="BB21" s="1">
        <v>8</v>
      </c>
      <c r="BC21" s="1">
        <f t="shared" si="5"/>
        <v>45</v>
      </c>
      <c r="BD21" s="28">
        <f>SUM(AQ21,AW21,BC21,AQ22,AW22,BC22)</f>
        <v>281</v>
      </c>
      <c r="BE21" s="3"/>
      <c r="BF21" s="29">
        <f>SUM(BD21,AK21,X21)</f>
        <v>565</v>
      </c>
      <c r="BG21" s="7"/>
      <c r="BH21" s="30">
        <f>RANK(BF21,BF:BF)</f>
        <v>10</v>
      </c>
      <c r="BI21" s="8"/>
      <c r="BJ21" s="31">
        <f>COUNTIF(E21:V22,"c")+COUNTIF(Z21:AI22,"c")+COUNTIF(AL21:BC22,"c")</f>
        <v>15</v>
      </c>
    </row>
    <row r="22" spans="1:62" ht="13.5" customHeight="1">
      <c r="A22" s="27"/>
      <c r="B22" s="35"/>
      <c r="C22" s="33"/>
      <c r="D22" s="14"/>
      <c r="E22" s="1" t="s">
        <v>43</v>
      </c>
      <c r="F22" s="1" t="s">
        <v>43</v>
      </c>
      <c r="G22" s="1" t="s">
        <v>43</v>
      </c>
      <c r="H22" s="1">
        <v>9</v>
      </c>
      <c r="I22" s="1">
        <v>9</v>
      </c>
      <c r="J22" s="13">
        <f t="shared" si="0"/>
        <v>48</v>
      </c>
      <c r="K22" s="1" t="s">
        <v>43</v>
      </c>
      <c r="L22" s="1">
        <v>10</v>
      </c>
      <c r="M22" s="1">
        <v>9</v>
      </c>
      <c r="N22" s="1">
        <v>9</v>
      </c>
      <c r="O22" s="1">
        <v>9</v>
      </c>
      <c r="P22" s="1">
        <f t="shared" si="1"/>
        <v>47</v>
      </c>
      <c r="Q22" s="1" t="s">
        <v>43</v>
      </c>
      <c r="R22" s="1" t="s">
        <v>43</v>
      </c>
      <c r="S22" s="1">
        <v>10</v>
      </c>
      <c r="T22" s="1">
        <v>9</v>
      </c>
      <c r="U22" s="1">
        <v>9</v>
      </c>
      <c r="V22" s="1">
        <f t="shared" si="2"/>
        <v>48</v>
      </c>
      <c r="W22" s="1"/>
      <c r="X22" s="28"/>
      <c r="Y22" s="3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8"/>
      <c r="AL22" s="1" t="s">
        <v>43</v>
      </c>
      <c r="AM22" s="1">
        <v>10</v>
      </c>
      <c r="AN22" s="1">
        <v>9</v>
      </c>
      <c r="AO22" s="1">
        <v>9</v>
      </c>
      <c r="AP22" s="1">
        <v>8</v>
      </c>
      <c r="AQ22" s="13">
        <f t="shared" si="3"/>
        <v>46</v>
      </c>
      <c r="AR22" s="1" t="s">
        <v>43</v>
      </c>
      <c r="AS22" s="1">
        <v>10</v>
      </c>
      <c r="AT22" s="1">
        <v>10</v>
      </c>
      <c r="AU22" s="1">
        <v>10</v>
      </c>
      <c r="AV22" s="1">
        <v>9</v>
      </c>
      <c r="AW22" s="13">
        <f t="shared" si="4"/>
        <v>49</v>
      </c>
      <c r="AX22" s="1">
        <v>10</v>
      </c>
      <c r="AY22" s="1">
        <v>10</v>
      </c>
      <c r="AZ22" s="1">
        <v>9</v>
      </c>
      <c r="BA22" s="1">
        <v>8</v>
      </c>
      <c r="BB22" s="1">
        <v>8</v>
      </c>
      <c r="BC22" s="1">
        <f t="shared" si="5"/>
        <v>45</v>
      </c>
      <c r="BD22" s="28"/>
      <c r="BE22" s="3"/>
      <c r="BF22" s="29"/>
      <c r="BG22" s="7"/>
      <c r="BH22" s="30"/>
      <c r="BI22" s="8"/>
      <c r="BJ22" s="31"/>
    </row>
    <row r="23" spans="1:62" ht="13.5" customHeight="1">
      <c r="A23" s="27">
        <v>15</v>
      </c>
      <c r="B23" s="34" t="s">
        <v>45</v>
      </c>
      <c r="C23" s="33" t="s">
        <v>30</v>
      </c>
      <c r="D23" s="14"/>
      <c r="E23" s="1" t="s">
        <v>43</v>
      </c>
      <c r="F23" s="1">
        <v>10</v>
      </c>
      <c r="G23" s="1">
        <v>9</v>
      </c>
      <c r="H23" s="1">
        <v>9</v>
      </c>
      <c r="I23" s="1">
        <v>9</v>
      </c>
      <c r="J23" s="13">
        <f t="shared" si="0"/>
        <v>47</v>
      </c>
      <c r="K23" s="1" t="s">
        <v>43</v>
      </c>
      <c r="L23" s="1">
        <v>10</v>
      </c>
      <c r="M23" s="1">
        <v>10</v>
      </c>
      <c r="N23" s="1">
        <v>10</v>
      </c>
      <c r="O23" s="1">
        <v>10</v>
      </c>
      <c r="P23" s="1">
        <f t="shared" si="1"/>
        <v>50</v>
      </c>
      <c r="Q23" s="1" t="s">
        <v>43</v>
      </c>
      <c r="R23" s="1">
        <v>10</v>
      </c>
      <c r="S23" s="1">
        <v>9</v>
      </c>
      <c r="T23" s="1">
        <v>9</v>
      </c>
      <c r="U23" s="1">
        <v>9</v>
      </c>
      <c r="V23" s="1">
        <f t="shared" si="2"/>
        <v>47</v>
      </c>
      <c r="W23" s="1"/>
      <c r="X23" s="28">
        <f>SUM(J23,P23,V23,J24,P24,V24)</f>
        <v>283</v>
      </c>
      <c r="Y23" s="3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8">
        <f>SUM(Z23:AI24)+10*COUNTIF(Z23:AI24,"c")</f>
        <v>0</v>
      </c>
      <c r="AL23" s="1" t="s">
        <v>43</v>
      </c>
      <c r="AM23" s="1">
        <v>10</v>
      </c>
      <c r="AN23" s="1">
        <v>9</v>
      </c>
      <c r="AO23" s="1">
        <v>9</v>
      </c>
      <c r="AP23" s="1">
        <v>7</v>
      </c>
      <c r="AQ23" s="13">
        <f t="shared" si="3"/>
        <v>45</v>
      </c>
      <c r="AR23" s="1" t="s">
        <v>43</v>
      </c>
      <c r="AS23" s="1">
        <v>9</v>
      </c>
      <c r="AT23" s="1">
        <v>9</v>
      </c>
      <c r="AU23" s="1">
        <v>8</v>
      </c>
      <c r="AV23" s="1">
        <v>8</v>
      </c>
      <c r="AW23" s="13">
        <f t="shared" si="4"/>
        <v>44</v>
      </c>
      <c r="AX23" s="1">
        <v>9</v>
      </c>
      <c r="AY23" s="1">
        <v>9</v>
      </c>
      <c r="AZ23" s="1">
        <v>9</v>
      </c>
      <c r="BA23" s="1">
        <v>9</v>
      </c>
      <c r="BB23" s="1">
        <v>8</v>
      </c>
      <c r="BC23" s="1">
        <f t="shared" si="5"/>
        <v>44</v>
      </c>
      <c r="BD23" s="28">
        <f>SUM(AQ23,AW23,BC23,AQ24,AW24,BC24)</f>
        <v>274</v>
      </c>
      <c r="BE23" s="3"/>
      <c r="BF23" s="29">
        <f>SUM(BD23,AK23,X23)</f>
        <v>557</v>
      </c>
      <c r="BG23" s="7"/>
      <c r="BH23" s="30">
        <f>RANK(BF23,BF:BF)</f>
        <v>11</v>
      </c>
      <c r="BI23" s="8"/>
      <c r="BJ23" s="31">
        <f>COUNTIF(E23:V24,"c")+COUNTIF(Z23:AI24,"c")+COUNTIF(AL23:BC24,"c")</f>
        <v>14</v>
      </c>
    </row>
    <row r="24" spans="1:62" ht="13.5" customHeight="1">
      <c r="A24" s="27"/>
      <c r="B24" s="34"/>
      <c r="C24" s="33"/>
      <c r="D24" s="14"/>
      <c r="E24" s="1" t="s">
        <v>43</v>
      </c>
      <c r="F24" s="1" t="s">
        <v>43</v>
      </c>
      <c r="G24" s="1">
        <v>10</v>
      </c>
      <c r="H24" s="1">
        <v>9</v>
      </c>
      <c r="I24" s="1">
        <v>8</v>
      </c>
      <c r="J24" s="13">
        <f t="shared" si="0"/>
        <v>47</v>
      </c>
      <c r="K24" s="1" t="s">
        <v>43</v>
      </c>
      <c r="L24" s="1" t="s">
        <v>43</v>
      </c>
      <c r="M24" s="1">
        <v>9</v>
      </c>
      <c r="N24" s="1">
        <v>8</v>
      </c>
      <c r="O24" s="1">
        <v>8</v>
      </c>
      <c r="P24" s="1">
        <f t="shared" si="1"/>
        <v>45</v>
      </c>
      <c r="Q24" s="1" t="s">
        <v>43</v>
      </c>
      <c r="R24" s="1">
        <v>10</v>
      </c>
      <c r="S24" s="1">
        <v>9</v>
      </c>
      <c r="T24" s="1">
        <v>9</v>
      </c>
      <c r="U24" s="1">
        <v>9</v>
      </c>
      <c r="V24" s="1">
        <f t="shared" si="2"/>
        <v>47</v>
      </c>
      <c r="W24" s="1"/>
      <c r="X24" s="28"/>
      <c r="Y24" s="3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8"/>
      <c r="AL24" s="1" t="s">
        <v>43</v>
      </c>
      <c r="AM24" s="1" t="s">
        <v>43</v>
      </c>
      <c r="AN24" s="1">
        <v>9</v>
      </c>
      <c r="AO24" s="1">
        <v>9</v>
      </c>
      <c r="AP24" s="1">
        <v>8</v>
      </c>
      <c r="AQ24" s="13">
        <f t="shared" si="3"/>
        <v>46</v>
      </c>
      <c r="AR24" s="1" t="s">
        <v>43</v>
      </c>
      <c r="AS24" s="1">
        <v>10</v>
      </c>
      <c r="AT24" s="1">
        <v>9</v>
      </c>
      <c r="AU24" s="1">
        <v>9</v>
      </c>
      <c r="AV24" s="1">
        <v>9</v>
      </c>
      <c r="AW24" s="13">
        <f t="shared" si="4"/>
        <v>47</v>
      </c>
      <c r="AX24" s="1" t="s">
        <v>43</v>
      </c>
      <c r="AY24" s="1">
        <v>10</v>
      </c>
      <c r="AZ24" s="1">
        <v>10</v>
      </c>
      <c r="BA24" s="1">
        <v>9</v>
      </c>
      <c r="BB24" s="1">
        <v>9</v>
      </c>
      <c r="BC24" s="1">
        <f t="shared" si="5"/>
        <v>48</v>
      </c>
      <c r="BD24" s="28"/>
      <c r="BE24" s="3"/>
      <c r="BF24" s="29"/>
      <c r="BG24" s="7"/>
      <c r="BH24" s="30"/>
      <c r="BI24" s="8"/>
      <c r="BJ24" s="31"/>
    </row>
    <row r="25" spans="1:62" ht="13.5" customHeight="1">
      <c r="A25" s="27">
        <v>9</v>
      </c>
      <c r="B25" s="21" t="s">
        <v>38</v>
      </c>
      <c r="C25" s="33" t="s">
        <v>30</v>
      </c>
      <c r="D25" s="14"/>
      <c r="E25" s="1" t="s">
        <v>43</v>
      </c>
      <c r="F25" s="1" t="s">
        <v>43</v>
      </c>
      <c r="G25" s="1">
        <v>10</v>
      </c>
      <c r="H25" s="1">
        <v>10</v>
      </c>
      <c r="I25" s="1">
        <v>9</v>
      </c>
      <c r="J25" s="13">
        <f t="shared" si="0"/>
        <v>49</v>
      </c>
      <c r="K25" s="1" t="s">
        <v>43</v>
      </c>
      <c r="L25" s="1">
        <v>9</v>
      </c>
      <c r="M25" s="1">
        <v>9</v>
      </c>
      <c r="N25" s="1">
        <v>8</v>
      </c>
      <c r="O25" s="1">
        <v>8</v>
      </c>
      <c r="P25" s="1">
        <f t="shared" si="1"/>
        <v>44</v>
      </c>
      <c r="Q25" s="1" t="s">
        <v>43</v>
      </c>
      <c r="R25" s="1">
        <v>10</v>
      </c>
      <c r="S25" s="1">
        <v>10</v>
      </c>
      <c r="T25" s="1">
        <v>10</v>
      </c>
      <c r="U25" s="1">
        <v>9</v>
      </c>
      <c r="V25" s="1">
        <f t="shared" si="2"/>
        <v>49</v>
      </c>
      <c r="W25" s="1"/>
      <c r="X25" s="28">
        <f>SUM(J25,P25,V25,J26,P26,V26)</f>
        <v>276</v>
      </c>
      <c r="Y25" s="3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8">
        <f>SUM(Z25:AI26)+10*COUNTIF(Z25:AI26,"c")</f>
        <v>0</v>
      </c>
      <c r="AL25" s="1" t="s">
        <v>43</v>
      </c>
      <c r="AM25" s="1" t="s">
        <v>43</v>
      </c>
      <c r="AN25" s="1">
        <v>9</v>
      </c>
      <c r="AO25" s="1">
        <v>9</v>
      </c>
      <c r="AP25" s="1">
        <v>9</v>
      </c>
      <c r="AQ25" s="13">
        <f t="shared" si="3"/>
        <v>47</v>
      </c>
      <c r="AR25" s="1">
        <v>10</v>
      </c>
      <c r="AS25" s="1">
        <v>9</v>
      </c>
      <c r="AT25" s="1">
        <v>9</v>
      </c>
      <c r="AU25" s="1">
        <v>9</v>
      </c>
      <c r="AV25" s="1">
        <v>8</v>
      </c>
      <c r="AW25" s="13">
        <f t="shared" si="4"/>
        <v>45</v>
      </c>
      <c r="AX25" s="1">
        <v>10</v>
      </c>
      <c r="AY25" s="1">
        <v>9</v>
      </c>
      <c r="AZ25" s="1">
        <v>9</v>
      </c>
      <c r="BA25" s="1">
        <v>8</v>
      </c>
      <c r="BB25" s="1">
        <v>7</v>
      </c>
      <c r="BC25" s="1">
        <f t="shared" si="5"/>
        <v>43</v>
      </c>
      <c r="BD25" s="28">
        <f>SUM(AQ25,AW25,BC25,AQ26,AW26,BC26)</f>
        <v>277</v>
      </c>
      <c r="BE25" s="3"/>
      <c r="BF25" s="29">
        <f>SUM(BD25,AK25,X25)</f>
        <v>553</v>
      </c>
      <c r="BG25" s="7"/>
      <c r="BH25" s="30">
        <f>RANK(BF25,BF:BF)</f>
        <v>12</v>
      </c>
      <c r="BI25" s="8"/>
      <c r="BJ25" s="31">
        <f>COUNTIF(E25:V26,"c")+COUNTIF(Z25:AI26,"c")+COUNTIF(AL25:BC26,"c")</f>
        <v>9</v>
      </c>
    </row>
    <row r="26" spans="1:62" ht="13.5" customHeight="1">
      <c r="A26" s="27"/>
      <c r="B26" s="22"/>
      <c r="C26" s="33"/>
      <c r="D26" s="14"/>
      <c r="E26" s="1">
        <v>10</v>
      </c>
      <c r="F26" s="1">
        <v>9</v>
      </c>
      <c r="G26" s="1">
        <v>9</v>
      </c>
      <c r="H26" s="1">
        <v>9</v>
      </c>
      <c r="I26" s="1">
        <v>8</v>
      </c>
      <c r="J26" s="13">
        <f t="shared" si="0"/>
        <v>45</v>
      </c>
      <c r="K26" s="1">
        <v>9</v>
      </c>
      <c r="L26" s="1">
        <v>9</v>
      </c>
      <c r="M26" s="1">
        <v>9</v>
      </c>
      <c r="N26" s="1">
        <v>8</v>
      </c>
      <c r="O26" s="1">
        <v>8</v>
      </c>
      <c r="P26" s="1">
        <f t="shared" si="1"/>
        <v>43</v>
      </c>
      <c r="Q26" s="1" t="s">
        <v>43</v>
      </c>
      <c r="R26" s="1">
        <v>10</v>
      </c>
      <c r="S26" s="1">
        <v>9</v>
      </c>
      <c r="T26" s="1">
        <v>9</v>
      </c>
      <c r="U26" s="1">
        <v>8</v>
      </c>
      <c r="V26" s="1">
        <f t="shared" si="2"/>
        <v>46</v>
      </c>
      <c r="W26" s="1"/>
      <c r="X26" s="28"/>
      <c r="Y26" s="3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8"/>
      <c r="AL26" s="1">
        <v>10</v>
      </c>
      <c r="AM26" s="1">
        <v>10</v>
      </c>
      <c r="AN26" s="1">
        <v>10</v>
      </c>
      <c r="AO26" s="1">
        <v>10</v>
      </c>
      <c r="AP26" s="1">
        <v>9</v>
      </c>
      <c r="AQ26" s="13">
        <f t="shared" si="3"/>
        <v>49</v>
      </c>
      <c r="AR26" s="1" t="s">
        <v>43</v>
      </c>
      <c r="AS26" s="1">
        <v>10</v>
      </c>
      <c r="AT26" s="1">
        <v>9</v>
      </c>
      <c r="AU26" s="1">
        <v>9</v>
      </c>
      <c r="AV26" s="1">
        <v>7</v>
      </c>
      <c r="AW26" s="13">
        <f t="shared" si="4"/>
        <v>45</v>
      </c>
      <c r="AX26" s="1" t="s">
        <v>43</v>
      </c>
      <c r="AY26" s="1">
        <v>10</v>
      </c>
      <c r="AZ26" s="1">
        <v>10</v>
      </c>
      <c r="BA26" s="1">
        <v>9</v>
      </c>
      <c r="BB26" s="1">
        <v>9</v>
      </c>
      <c r="BC26" s="1">
        <f t="shared" si="5"/>
        <v>48</v>
      </c>
      <c r="BD26" s="28"/>
      <c r="BE26" s="3"/>
      <c r="BF26" s="29"/>
      <c r="BG26" s="7"/>
      <c r="BH26" s="30"/>
      <c r="BI26" s="8"/>
      <c r="BJ26" s="31"/>
    </row>
    <row r="27" spans="1:62" ht="13.5" customHeight="1">
      <c r="A27" s="27">
        <v>29</v>
      </c>
      <c r="B27" s="35" t="s">
        <v>15</v>
      </c>
      <c r="C27" s="33" t="s">
        <v>16</v>
      </c>
      <c r="D27" s="14"/>
      <c r="E27" s="1" t="s">
        <v>43</v>
      </c>
      <c r="F27" s="1">
        <v>10</v>
      </c>
      <c r="G27" s="1">
        <v>10</v>
      </c>
      <c r="H27" s="1">
        <v>9</v>
      </c>
      <c r="I27" s="1">
        <v>9</v>
      </c>
      <c r="J27" s="13">
        <f t="shared" si="0"/>
        <v>48</v>
      </c>
      <c r="K27" s="1">
        <v>10</v>
      </c>
      <c r="L27" s="1">
        <v>10</v>
      </c>
      <c r="M27" s="1">
        <v>10</v>
      </c>
      <c r="N27" s="1">
        <v>9</v>
      </c>
      <c r="O27" s="1">
        <v>9</v>
      </c>
      <c r="P27" s="1">
        <f t="shared" si="1"/>
        <v>48</v>
      </c>
      <c r="Q27" s="1">
        <v>10</v>
      </c>
      <c r="R27" s="1">
        <v>9</v>
      </c>
      <c r="S27" s="1">
        <v>9</v>
      </c>
      <c r="T27" s="1">
        <v>8</v>
      </c>
      <c r="U27" s="1">
        <v>7</v>
      </c>
      <c r="V27" s="1">
        <f t="shared" si="2"/>
        <v>43</v>
      </c>
      <c r="W27" s="1"/>
      <c r="X27" s="28">
        <f>SUM(J27,P27,V27,J28,P28,V28)</f>
        <v>275</v>
      </c>
      <c r="Y27" s="3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8">
        <f>SUM(Z27:AI28)+10*COUNTIF(Z27:AI28,"c")</f>
        <v>0</v>
      </c>
      <c r="AL27" s="1">
        <v>10</v>
      </c>
      <c r="AM27" s="1">
        <v>9</v>
      </c>
      <c r="AN27" s="1">
        <v>9</v>
      </c>
      <c r="AO27" s="1">
        <v>9</v>
      </c>
      <c r="AP27" s="1">
        <v>8</v>
      </c>
      <c r="AQ27" s="13">
        <f t="shared" si="3"/>
        <v>45</v>
      </c>
      <c r="AR27" s="1">
        <v>10</v>
      </c>
      <c r="AS27" s="1">
        <v>9</v>
      </c>
      <c r="AT27" s="1">
        <v>9</v>
      </c>
      <c r="AU27" s="1">
        <v>8</v>
      </c>
      <c r="AV27" s="1">
        <v>8</v>
      </c>
      <c r="AW27" s="13">
        <f t="shared" si="4"/>
        <v>44</v>
      </c>
      <c r="AX27" s="1">
        <v>10</v>
      </c>
      <c r="AY27" s="1">
        <v>10</v>
      </c>
      <c r="AZ27" s="1">
        <v>10</v>
      </c>
      <c r="BA27" s="1">
        <v>8</v>
      </c>
      <c r="BB27" s="1">
        <v>8</v>
      </c>
      <c r="BC27" s="1">
        <f t="shared" si="5"/>
        <v>46</v>
      </c>
      <c r="BD27" s="28">
        <f>SUM(AQ27,AW27,BC27,AQ28,AW28,BC28)</f>
        <v>272</v>
      </c>
      <c r="BE27" s="3"/>
      <c r="BF27" s="29">
        <f>SUM(BD27,AK27,X27)</f>
        <v>547</v>
      </c>
      <c r="BG27" s="7"/>
      <c r="BH27" s="30">
        <f>RANK(BF27,BF:BF)</f>
        <v>13</v>
      </c>
      <c r="BI27" s="8"/>
      <c r="BJ27" s="31">
        <f>COUNTIF(E27:V28,"c")+COUNTIF(Z27:AI28,"c")+COUNTIF(AL27:BC28,"c")</f>
        <v>2</v>
      </c>
    </row>
    <row r="28" spans="1:62" ht="13.5" customHeight="1">
      <c r="A28" s="27"/>
      <c r="B28" s="35"/>
      <c r="C28" s="33"/>
      <c r="D28" s="14"/>
      <c r="E28" s="1">
        <v>10</v>
      </c>
      <c r="F28" s="1">
        <v>9</v>
      </c>
      <c r="G28" s="1">
        <v>9</v>
      </c>
      <c r="H28" s="1">
        <v>9</v>
      </c>
      <c r="I28" s="1">
        <v>9</v>
      </c>
      <c r="J28" s="13">
        <f t="shared" si="0"/>
        <v>46</v>
      </c>
      <c r="K28" s="1">
        <v>10</v>
      </c>
      <c r="L28" s="1">
        <v>10</v>
      </c>
      <c r="M28" s="1">
        <v>9</v>
      </c>
      <c r="N28" s="1">
        <v>8</v>
      </c>
      <c r="O28" s="1">
        <v>8</v>
      </c>
      <c r="P28" s="1">
        <f t="shared" si="1"/>
        <v>45</v>
      </c>
      <c r="Q28" s="1" t="s">
        <v>43</v>
      </c>
      <c r="R28" s="1">
        <v>10</v>
      </c>
      <c r="S28" s="1">
        <v>9</v>
      </c>
      <c r="T28" s="1">
        <v>9</v>
      </c>
      <c r="U28" s="1">
        <v>7</v>
      </c>
      <c r="V28" s="1">
        <f t="shared" si="2"/>
        <v>45</v>
      </c>
      <c r="W28" s="1"/>
      <c r="X28" s="28"/>
      <c r="Y28" s="3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8"/>
      <c r="AL28" s="1">
        <v>10</v>
      </c>
      <c r="AM28" s="1">
        <v>10</v>
      </c>
      <c r="AN28" s="1">
        <v>10</v>
      </c>
      <c r="AO28" s="1">
        <v>9</v>
      </c>
      <c r="AP28" s="1">
        <v>7</v>
      </c>
      <c r="AQ28" s="13">
        <f t="shared" si="3"/>
        <v>46</v>
      </c>
      <c r="AR28" s="1">
        <v>9</v>
      </c>
      <c r="AS28" s="1">
        <v>9</v>
      </c>
      <c r="AT28" s="1">
        <v>9</v>
      </c>
      <c r="AU28" s="1">
        <v>9</v>
      </c>
      <c r="AV28" s="1">
        <v>9</v>
      </c>
      <c r="AW28" s="13">
        <f t="shared" si="4"/>
        <v>45</v>
      </c>
      <c r="AX28" s="1">
        <v>10</v>
      </c>
      <c r="AY28" s="1">
        <v>10</v>
      </c>
      <c r="AZ28" s="1">
        <v>9</v>
      </c>
      <c r="BA28" s="1">
        <v>9</v>
      </c>
      <c r="BB28" s="1">
        <v>8</v>
      </c>
      <c r="BC28" s="1">
        <f t="shared" si="5"/>
        <v>46</v>
      </c>
      <c r="BD28" s="28"/>
      <c r="BE28" s="3"/>
      <c r="BF28" s="29"/>
      <c r="BG28" s="7"/>
      <c r="BH28" s="30"/>
      <c r="BI28" s="8"/>
      <c r="BJ28" s="31"/>
    </row>
    <row r="29" spans="1:62" ht="13.5" customHeight="1">
      <c r="A29" s="27">
        <v>30</v>
      </c>
      <c r="B29" s="35" t="s">
        <v>20</v>
      </c>
      <c r="C29" s="33" t="s">
        <v>21</v>
      </c>
      <c r="D29" s="14"/>
      <c r="E29" s="1">
        <v>10</v>
      </c>
      <c r="F29" s="1">
        <v>9</v>
      </c>
      <c r="G29" s="1">
        <v>9</v>
      </c>
      <c r="H29" s="1">
        <v>9</v>
      </c>
      <c r="I29" s="1">
        <v>6</v>
      </c>
      <c r="J29" s="13">
        <f t="shared" si="0"/>
        <v>43</v>
      </c>
      <c r="K29" s="1" t="s">
        <v>43</v>
      </c>
      <c r="L29" s="1">
        <v>9</v>
      </c>
      <c r="M29" s="1">
        <v>9</v>
      </c>
      <c r="N29" s="1">
        <v>9</v>
      </c>
      <c r="O29" s="1">
        <v>6</v>
      </c>
      <c r="P29" s="1">
        <f t="shared" si="1"/>
        <v>43</v>
      </c>
      <c r="Q29" s="1" t="s">
        <v>43</v>
      </c>
      <c r="R29" s="1">
        <v>10</v>
      </c>
      <c r="S29" s="1">
        <v>10</v>
      </c>
      <c r="T29" s="1">
        <v>9</v>
      </c>
      <c r="U29" s="1">
        <v>9</v>
      </c>
      <c r="V29" s="1">
        <f t="shared" si="2"/>
        <v>48</v>
      </c>
      <c r="W29" s="1"/>
      <c r="X29" s="28">
        <f>SUM(J29,P29,V29,J30,P30,V30)</f>
        <v>269</v>
      </c>
      <c r="Y29" s="3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8">
        <f>SUM(Z29:AI30)+10*COUNTIF(Z29:AI30,"c")</f>
        <v>0</v>
      </c>
      <c r="AL29" s="1" t="s">
        <v>43</v>
      </c>
      <c r="AM29" s="1">
        <v>10</v>
      </c>
      <c r="AN29" s="1">
        <v>9</v>
      </c>
      <c r="AO29" s="1">
        <v>9</v>
      </c>
      <c r="AP29" s="1">
        <v>9</v>
      </c>
      <c r="AQ29" s="13">
        <f t="shared" si="3"/>
        <v>47</v>
      </c>
      <c r="AR29" s="1" t="s">
        <v>43</v>
      </c>
      <c r="AS29" s="1">
        <v>9</v>
      </c>
      <c r="AT29" s="1">
        <v>10</v>
      </c>
      <c r="AU29" s="1">
        <v>9</v>
      </c>
      <c r="AV29" s="1">
        <v>8</v>
      </c>
      <c r="AW29" s="13">
        <f t="shared" si="4"/>
        <v>46</v>
      </c>
      <c r="AX29" s="1">
        <v>10</v>
      </c>
      <c r="AY29" s="1">
        <v>10</v>
      </c>
      <c r="AZ29" s="1">
        <v>9</v>
      </c>
      <c r="BA29" s="1">
        <v>9</v>
      </c>
      <c r="BB29" s="1">
        <v>8</v>
      </c>
      <c r="BC29" s="1">
        <f t="shared" si="5"/>
        <v>46</v>
      </c>
      <c r="BD29" s="28">
        <f>SUM(AQ29,AW29,BC29,AQ30,AW30,BC30)</f>
        <v>277</v>
      </c>
      <c r="BE29" s="3"/>
      <c r="BF29" s="29">
        <f>SUM(BD29,AK29,X29)</f>
        <v>546</v>
      </c>
      <c r="BG29" s="7"/>
      <c r="BH29" s="30">
        <f>RANK(BF29,BF:BF)</f>
        <v>14</v>
      </c>
      <c r="BI29" s="8"/>
      <c r="BJ29" s="31">
        <f>COUNTIF(E29:V30,"c")+COUNTIF(Z29:AI30,"c")+COUNTIF(AL29:BC30,"c")</f>
        <v>9</v>
      </c>
    </row>
    <row r="30" spans="1:62" ht="13.5" customHeight="1">
      <c r="A30" s="27"/>
      <c r="B30" s="35"/>
      <c r="C30" s="33"/>
      <c r="D30" s="14"/>
      <c r="E30" s="1" t="s">
        <v>43</v>
      </c>
      <c r="F30" s="1">
        <v>10</v>
      </c>
      <c r="G30" s="1">
        <v>9</v>
      </c>
      <c r="H30" s="1">
        <v>9</v>
      </c>
      <c r="I30" s="1">
        <v>8</v>
      </c>
      <c r="J30" s="13">
        <f t="shared" si="0"/>
        <v>46</v>
      </c>
      <c r="K30" s="1" t="s">
        <v>43</v>
      </c>
      <c r="L30" s="1">
        <v>10</v>
      </c>
      <c r="M30" s="1">
        <v>9</v>
      </c>
      <c r="N30" s="1">
        <v>8</v>
      </c>
      <c r="O30" s="1">
        <v>8</v>
      </c>
      <c r="P30" s="1">
        <f t="shared" si="1"/>
        <v>45</v>
      </c>
      <c r="Q30" s="1">
        <v>9</v>
      </c>
      <c r="R30" s="1">
        <v>9</v>
      </c>
      <c r="S30" s="1">
        <v>9</v>
      </c>
      <c r="T30" s="1">
        <v>9</v>
      </c>
      <c r="U30" s="1">
        <v>8</v>
      </c>
      <c r="V30" s="1">
        <f t="shared" si="2"/>
        <v>44</v>
      </c>
      <c r="W30" s="1"/>
      <c r="X30" s="28"/>
      <c r="Y30" s="3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8"/>
      <c r="AL30" s="1" t="s">
        <v>43</v>
      </c>
      <c r="AM30" s="1" t="s">
        <v>43</v>
      </c>
      <c r="AN30" s="1">
        <v>10</v>
      </c>
      <c r="AO30" s="1">
        <v>9</v>
      </c>
      <c r="AP30" s="1">
        <v>7</v>
      </c>
      <c r="AQ30" s="13">
        <f t="shared" si="3"/>
        <v>46</v>
      </c>
      <c r="AR30" s="1" t="s">
        <v>43</v>
      </c>
      <c r="AS30" s="1">
        <v>10</v>
      </c>
      <c r="AT30" s="1">
        <v>10</v>
      </c>
      <c r="AU30" s="1">
        <v>9</v>
      </c>
      <c r="AV30" s="1">
        <v>9</v>
      </c>
      <c r="AW30" s="13">
        <f t="shared" si="4"/>
        <v>48</v>
      </c>
      <c r="AX30" s="1">
        <v>10</v>
      </c>
      <c r="AY30" s="1">
        <v>9</v>
      </c>
      <c r="AZ30" s="1">
        <v>9</v>
      </c>
      <c r="BA30" s="1">
        <v>9</v>
      </c>
      <c r="BB30" s="1">
        <v>7</v>
      </c>
      <c r="BC30" s="1">
        <f t="shared" si="5"/>
        <v>44</v>
      </c>
      <c r="BD30" s="28"/>
      <c r="BE30" s="3"/>
      <c r="BF30" s="29"/>
      <c r="BG30" s="7"/>
      <c r="BH30" s="30"/>
      <c r="BI30" s="8"/>
      <c r="BJ30" s="31"/>
    </row>
    <row r="31" spans="1:62" ht="13.5" customHeight="1">
      <c r="A31" s="27">
        <v>5</v>
      </c>
      <c r="B31" s="21" t="s">
        <v>41</v>
      </c>
      <c r="C31" s="33" t="s">
        <v>12</v>
      </c>
      <c r="D31" s="14"/>
      <c r="E31" s="1">
        <v>9</v>
      </c>
      <c r="F31" s="1">
        <v>9</v>
      </c>
      <c r="G31" s="1">
        <v>9</v>
      </c>
      <c r="H31" s="1">
        <v>9</v>
      </c>
      <c r="I31" s="1">
        <v>8</v>
      </c>
      <c r="J31" s="13">
        <f t="shared" si="0"/>
        <v>44</v>
      </c>
      <c r="K31" s="1">
        <v>10</v>
      </c>
      <c r="L31" s="1">
        <v>9</v>
      </c>
      <c r="M31" s="1">
        <v>9</v>
      </c>
      <c r="N31" s="1">
        <v>9</v>
      </c>
      <c r="O31" s="1">
        <v>9</v>
      </c>
      <c r="P31" s="1">
        <f t="shared" si="1"/>
        <v>46</v>
      </c>
      <c r="Q31" s="1" t="s">
        <v>43</v>
      </c>
      <c r="R31" s="1" t="s">
        <v>43</v>
      </c>
      <c r="S31" s="1">
        <v>10</v>
      </c>
      <c r="T31" s="1">
        <v>10</v>
      </c>
      <c r="U31" s="1">
        <v>9</v>
      </c>
      <c r="V31" s="1">
        <f t="shared" si="2"/>
        <v>49</v>
      </c>
      <c r="W31" s="1"/>
      <c r="X31" s="28">
        <f>SUM(J31,P31,V31,J32,P32,V32)</f>
        <v>278</v>
      </c>
      <c r="Y31" s="3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8">
        <f>SUM(Z31:AI32)+10*COUNTIF(Z31:AI32,"c")</f>
        <v>0</v>
      </c>
      <c r="AL31" s="1">
        <v>10</v>
      </c>
      <c r="AM31" s="1">
        <v>9</v>
      </c>
      <c r="AN31" s="1">
        <v>9</v>
      </c>
      <c r="AO31" s="1">
        <v>9</v>
      </c>
      <c r="AP31" s="1">
        <v>8</v>
      </c>
      <c r="AQ31" s="13">
        <f t="shared" si="3"/>
        <v>45</v>
      </c>
      <c r="AR31" s="1">
        <v>9</v>
      </c>
      <c r="AS31" s="1">
        <v>9</v>
      </c>
      <c r="AT31" s="1">
        <v>9</v>
      </c>
      <c r="AU31" s="1">
        <v>8</v>
      </c>
      <c r="AV31" s="1">
        <v>8</v>
      </c>
      <c r="AW31" s="13">
        <f t="shared" si="4"/>
        <v>43</v>
      </c>
      <c r="AX31" s="1" t="s">
        <v>43</v>
      </c>
      <c r="AY31" s="1">
        <v>9</v>
      </c>
      <c r="AZ31" s="1">
        <v>9</v>
      </c>
      <c r="BA31" s="1">
        <v>8</v>
      </c>
      <c r="BB31" s="1">
        <v>7</v>
      </c>
      <c r="BC31" s="1">
        <f t="shared" si="5"/>
        <v>43</v>
      </c>
      <c r="BD31" s="28">
        <f>SUM(AQ31,AW31,BC31,AQ32,AW32,BC32)</f>
        <v>266</v>
      </c>
      <c r="BE31" s="3"/>
      <c r="BF31" s="29">
        <f>SUM(BD31,AK31,X31)</f>
        <v>544</v>
      </c>
      <c r="BG31" s="7"/>
      <c r="BH31" s="30">
        <f>RANK(BF31,BF:BF)</f>
        <v>15</v>
      </c>
      <c r="BI31" s="8"/>
      <c r="BJ31" s="31">
        <f>COUNTIF(E31:V32,"c")+COUNTIF(Z31:AI32,"c")+COUNTIF(AL31:BC32,"c")</f>
        <v>7</v>
      </c>
    </row>
    <row r="32" spans="1:62" ht="13.5" customHeight="1">
      <c r="A32" s="27"/>
      <c r="B32" s="22"/>
      <c r="C32" s="33"/>
      <c r="D32" s="14"/>
      <c r="E32" s="1">
        <v>10</v>
      </c>
      <c r="F32" s="1">
        <v>10</v>
      </c>
      <c r="G32" s="1">
        <v>10</v>
      </c>
      <c r="H32" s="1">
        <v>10</v>
      </c>
      <c r="I32" s="1">
        <v>8</v>
      </c>
      <c r="J32" s="13">
        <f t="shared" si="0"/>
        <v>48</v>
      </c>
      <c r="K32" s="1" t="s">
        <v>43</v>
      </c>
      <c r="L32" s="1" t="s">
        <v>43</v>
      </c>
      <c r="M32" s="1" t="s">
        <v>43</v>
      </c>
      <c r="N32" s="1">
        <v>10</v>
      </c>
      <c r="O32" s="1">
        <v>9</v>
      </c>
      <c r="P32" s="1">
        <f t="shared" si="1"/>
        <v>49</v>
      </c>
      <c r="Q32" s="1">
        <v>9</v>
      </c>
      <c r="R32" s="1">
        <v>9</v>
      </c>
      <c r="S32" s="1">
        <v>9</v>
      </c>
      <c r="T32" s="1">
        <v>8</v>
      </c>
      <c r="U32" s="1">
        <v>7</v>
      </c>
      <c r="V32" s="1">
        <f t="shared" si="2"/>
        <v>42</v>
      </c>
      <c r="W32" s="1"/>
      <c r="X32" s="28"/>
      <c r="Y32" s="3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8"/>
      <c r="AL32" s="1">
        <v>10</v>
      </c>
      <c r="AM32" s="1">
        <v>10</v>
      </c>
      <c r="AN32" s="1">
        <v>9</v>
      </c>
      <c r="AO32" s="1">
        <v>9</v>
      </c>
      <c r="AP32" s="1">
        <v>9</v>
      </c>
      <c r="AQ32" s="13">
        <f t="shared" si="3"/>
        <v>47</v>
      </c>
      <c r="AR32" s="1" t="s">
        <v>43</v>
      </c>
      <c r="AS32" s="1">
        <v>10</v>
      </c>
      <c r="AT32" s="1">
        <v>9</v>
      </c>
      <c r="AU32" s="1">
        <v>8</v>
      </c>
      <c r="AV32" s="1">
        <v>8</v>
      </c>
      <c r="AW32" s="13">
        <f t="shared" si="4"/>
        <v>45</v>
      </c>
      <c r="AX32" s="1">
        <v>9</v>
      </c>
      <c r="AY32" s="1">
        <v>9</v>
      </c>
      <c r="AZ32" s="1">
        <v>9</v>
      </c>
      <c r="BA32" s="1">
        <v>8</v>
      </c>
      <c r="BB32" s="1">
        <v>8</v>
      </c>
      <c r="BC32" s="1">
        <f t="shared" si="5"/>
        <v>43</v>
      </c>
      <c r="BD32" s="28"/>
      <c r="BE32" s="3"/>
      <c r="BF32" s="29"/>
      <c r="BG32" s="7"/>
      <c r="BH32" s="30"/>
      <c r="BI32" s="8"/>
      <c r="BJ32" s="31"/>
    </row>
    <row r="33" spans="1:62" ht="13.5" customHeight="1">
      <c r="A33" s="27">
        <v>6</v>
      </c>
      <c r="B33" s="21" t="s">
        <v>40</v>
      </c>
      <c r="C33" s="33" t="s">
        <v>21</v>
      </c>
      <c r="D33" s="14"/>
      <c r="E33" s="1" t="s">
        <v>43</v>
      </c>
      <c r="F33" s="1">
        <v>9</v>
      </c>
      <c r="G33" s="1">
        <v>9</v>
      </c>
      <c r="H33" s="1">
        <v>9</v>
      </c>
      <c r="I33" s="1">
        <v>9</v>
      </c>
      <c r="J33" s="13">
        <f t="shared" si="0"/>
        <v>46</v>
      </c>
      <c r="K33" s="1">
        <v>10</v>
      </c>
      <c r="L33" s="1">
        <v>10</v>
      </c>
      <c r="M33" s="1">
        <v>10</v>
      </c>
      <c r="N33" s="1">
        <v>9</v>
      </c>
      <c r="O33" s="1">
        <v>8</v>
      </c>
      <c r="P33" s="1">
        <f t="shared" si="1"/>
        <v>47</v>
      </c>
      <c r="Q33" s="1">
        <v>10</v>
      </c>
      <c r="R33" s="1">
        <v>10</v>
      </c>
      <c r="S33" s="1">
        <v>10</v>
      </c>
      <c r="T33" s="1">
        <v>9</v>
      </c>
      <c r="U33" s="1">
        <v>8</v>
      </c>
      <c r="V33" s="1">
        <f t="shared" si="2"/>
        <v>47</v>
      </c>
      <c r="W33" s="1"/>
      <c r="X33" s="28">
        <f>SUM(J33,P33,V33,J34,P34,V34)</f>
        <v>276</v>
      </c>
      <c r="Y33" s="3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8">
        <f>SUM(Z33:AI34)+10*COUNTIF(Z33:AI34,"c")</f>
        <v>0</v>
      </c>
      <c r="AL33" s="1" t="s">
        <v>43</v>
      </c>
      <c r="AM33" s="1">
        <v>10</v>
      </c>
      <c r="AN33" s="1">
        <v>9</v>
      </c>
      <c r="AO33" s="1">
        <v>8</v>
      </c>
      <c r="AP33" s="1">
        <v>8</v>
      </c>
      <c r="AQ33" s="13">
        <f t="shared" si="3"/>
        <v>45</v>
      </c>
      <c r="AR33" s="1">
        <v>9</v>
      </c>
      <c r="AS33" s="1">
        <v>8</v>
      </c>
      <c r="AT33" s="1">
        <v>8</v>
      </c>
      <c r="AU33" s="1">
        <v>8</v>
      </c>
      <c r="AV33" s="1">
        <v>8</v>
      </c>
      <c r="AW33" s="13">
        <f t="shared" si="4"/>
        <v>41</v>
      </c>
      <c r="AX33" s="1" t="s">
        <v>43</v>
      </c>
      <c r="AY33" s="1">
        <v>9</v>
      </c>
      <c r="AZ33" s="1">
        <v>9</v>
      </c>
      <c r="BA33" s="1">
        <v>9</v>
      </c>
      <c r="BB33" s="1">
        <v>8</v>
      </c>
      <c r="BC33" s="1">
        <f t="shared" si="5"/>
        <v>45</v>
      </c>
      <c r="BD33" s="28">
        <f>SUM(AQ33,AW33,BC33,AQ34,AW34,BC34)</f>
        <v>264</v>
      </c>
      <c r="BE33" s="3"/>
      <c r="BF33" s="29">
        <f>SUM(BD33,AK33,X33)</f>
        <v>540</v>
      </c>
      <c r="BG33" s="7"/>
      <c r="BH33" s="30">
        <f>RANK(BF33,BF:BF)</f>
        <v>16</v>
      </c>
      <c r="BI33" s="8"/>
      <c r="BJ33" s="31">
        <f>COUNTIF(E33:V34,"c")+COUNTIF(Z33:AI34,"c")+COUNTIF(AL33:BC34,"c")</f>
        <v>7</v>
      </c>
    </row>
    <row r="34" spans="1:62" ht="13.5" customHeight="1">
      <c r="A34" s="27"/>
      <c r="B34" s="22"/>
      <c r="C34" s="33"/>
      <c r="D34" s="14"/>
      <c r="E34" s="1" t="s">
        <v>43</v>
      </c>
      <c r="F34" s="1">
        <v>9</v>
      </c>
      <c r="G34" s="1">
        <v>9</v>
      </c>
      <c r="H34" s="1">
        <v>8</v>
      </c>
      <c r="I34" s="1">
        <v>8</v>
      </c>
      <c r="J34" s="13">
        <f t="shared" si="0"/>
        <v>44</v>
      </c>
      <c r="K34" s="1" t="s">
        <v>43</v>
      </c>
      <c r="L34" s="1">
        <v>10</v>
      </c>
      <c r="M34" s="1">
        <v>9</v>
      </c>
      <c r="N34" s="1">
        <v>9</v>
      </c>
      <c r="O34" s="1">
        <v>8</v>
      </c>
      <c r="P34" s="1">
        <f t="shared" si="1"/>
        <v>46</v>
      </c>
      <c r="Q34" s="1" t="s">
        <v>43</v>
      </c>
      <c r="R34" s="1">
        <v>9</v>
      </c>
      <c r="S34" s="1">
        <v>9</v>
      </c>
      <c r="T34" s="1">
        <v>9</v>
      </c>
      <c r="U34" s="1">
        <v>9</v>
      </c>
      <c r="V34" s="1">
        <f t="shared" si="2"/>
        <v>46</v>
      </c>
      <c r="W34" s="1"/>
      <c r="X34" s="28"/>
      <c r="Y34" s="3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8"/>
      <c r="AL34" s="1">
        <v>9</v>
      </c>
      <c r="AM34" s="1">
        <v>9</v>
      </c>
      <c r="AN34" s="1">
        <v>9</v>
      </c>
      <c r="AO34" s="1">
        <v>9</v>
      </c>
      <c r="AP34" s="1">
        <v>8</v>
      </c>
      <c r="AQ34" s="13">
        <f t="shared" si="3"/>
        <v>44</v>
      </c>
      <c r="AR34" s="1" t="s">
        <v>43</v>
      </c>
      <c r="AS34" s="1">
        <v>10</v>
      </c>
      <c r="AT34" s="1">
        <v>8</v>
      </c>
      <c r="AU34" s="1">
        <v>8</v>
      </c>
      <c r="AV34" s="1">
        <v>7</v>
      </c>
      <c r="AW34" s="13">
        <f t="shared" si="4"/>
        <v>43</v>
      </c>
      <c r="AX34" s="1">
        <v>10</v>
      </c>
      <c r="AY34" s="1">
        <v>10</v>
      </c>
      <c r="AZ34" s="1">
        <v>10</v>
      </c>
      <c r="BA34" s="1">
        <v>9</v>
      </c>
      <c r="BB34" s="1">
        <v>7</v>
      </c>
      <c r="BC34" s="1">
        <f t="shared" si="5"/>
        <v>46</v>
      </c>
      <c r="BD34" s="28"/>
      <c r="BE34" s="3"/>
      <c r="BF34" s="29"/>
      <c r="BG34" s="7"/>
      <c r="BH34" s="30"/>
      <c r="BI34" s="8"/>
      <c r="BJ34" s="31"/>
    </row>
    <row r="35" spans="1:62" ht="13.5" customHeight="1">
      <c r="A35" s="27">
        <v>17</v>
      </c>
      <c r="B35" s="35" t="s">
        <v>25</v>
      </c>
      <c r="C35" s="33" t="s">
        <v>12</v>
      </c>
      <c r="D35" s="14"/>
      <c r="E35" s="1" t="s">
        <v>43</v>
      </c>
      <c r="F35" s="1">
        <v>9</v>
      </c>
      <c r="G35" s="1">
        <v>9</v>
      </c>
      <c r="H35" s="1">
        <v>9</v>
      </c>
      <c r="I35" s="1">
        <v>9</v>
      </c>
      <c r="J35" s="13">
        <f t="shared" si="0"/>
        <v>46</v>
      </c>
      <c r="K35" s="1">
        <v>9</v>
      </c>
      <c r="L35" s="1">
        <v>9</v>
      </c>
      <c r="M35" s="1">
        <v>8</v>
      </c>
      <c r="N35" s="1">
        <v>8</v>
      </c>
      <c r="O35" s="1">
        <v>7</v>
      </c>
      <c r="P35" s="1">
        <f t="shared" si="1"/>
        <v>41</v>
      </c>
      <c r="Q35" s="1">
        <v>10</v>
      </c>
      <c r="R35" s="1">
        <v>9</v>
      </c>
      <c r="S35" s="1">
        <v>9</v>
      </c>
      <c r="T35" s="1">
        <v>8</v>
      </c>
      <c r="U35" s="1">
        <v>8</v>
      </c>
      <c r="V35" s="1">
        <f t="shared" si="2"/>
        <v>44</v>
      </c>
      <c r="W35" s="1"/>
      <c r="X35" s="28">
        <f>SUM(J35,P35,V35,J36,P36,V36)</f>
        <v>268</v>
      </c>
      <c r="Y35" s="3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8">
        <f>SUM(Z35:AI36)+10*COUNTIF(Z35:AI36,"c")</f>
        <v>0</v>
      </c>
      <c r="AL35" s="1">
        <v>10</v>
      </c>
      <c r="AM35" s="1">
        <v>10</v>
      </c>
      <c r="AN35" s="1">
        <v>9</v>
      </c>
      <c r="AO35" s="1">
        <v>9</v>
      </c>
      <c r="AP35" s="1">
        <v>8</v>
      </c>
      <c r="AQ35" s="13">
        <f t="shared" si="3"/>
        <v>46</v>
      </c>
      <c r="AR35" s="1">
        <v>9</v>
      </c>
      <c r="AS35" s="1">
        <v>9</v>
      </c>
      <c r="AT35" s="1">
        <v>8</v>
      </c>
      <c r="AU35" s="1">
        <v>8</v>
      </c>
      <c r="AV35" s="1">
        <v>8</v>
      </c>
      <c r="AW35" s="13">
        <f t="shared" si="4"/>
        <v>42</v>
      </c>
      <c r="AX35" s="1">
        <v>10</v>
      </c>
      <c r="AY35" s="1">
        <v>9</v>
      </c>
      <c r="AZ35" s="1">
        <v>9</v>
      </c>
      <c r="BA35" s="1">
        <v>9</v>
      </c>
      <c r="BB35" s="1">
        <v>9</v>
      </c>
      <c r="BC35" s="1">
        <f t="shared" si="5"/>
        <v>46</v>
      </c>
      <c r="BD35" s="28">
        <f>SUM(AQ35,AW35,BC35,AQ36,AW36,BC36)</f>
        <v>269</v>
      </c>
      <c r="BE35" s="3"/>
      <c r="BF35" s="29">
        <f>SUM(BD35,AK35,X35)</f>
        <v>537</v>
      </c>
      <c r="BG35" s="7"/>
      <c r="BH35" s="30">
        <f>RANK(BF35,BF:BF)</f>
        <v>17</v>
      </c>
      <c r="BI35" s="8"/>
      <c r="BJ35" s="31">
        <f>COUNTIF(E35:V36,"c")+COUNTIF(Z35:AI36,"c")+COUNTIF(AL35:BC36,"c")</f>
        <v>4</v>
      </c>
    </row>
    <row r="36" spans="1:62" ht="13.5" customHeight="1">
      <c r="A36" s="27"/>
      <c r="B36" s="35"/>
      <c r="C36" s="33"/>
      <c r="D36" s="14"/>
      <c r="E36" s="1">
        <v>10</v>
      </c>
      <c r="F36" s="1">
        <v>10</v>
      </c>
      <c r="G36" s="1">
        <v>9</v>
      </c>
      <c r="H36" s="1">
        <v>9</v>
      </c>
      <c r="I36" s="1">
        <v>8</v>
      </c>
      <c r="J36" s="13">
        <f t="shared" si="0"/>
        <v>46</v>
      </c>
      <c r="K36" s="1">
        <v>10</v>
      </c>
      <c r="L36" s="1">
        <v>10</v>
      </c>
      <c r="M36" s="1">
        <v>10</v>
      </c>
      <c r="N36" s="1">
        <v>9</v>
      </c>
      <c r="O36" s="1">
        <v>9</v>
      </c>
      <c r="P36" s="1">
        <f t="shared" si="1"/>
        <v>48</v>
      </c>
      <c r="Q36" s="1" t="s">
        <v>43</v>
      </c>
      <c r="R36" s="1">
        <v>9</v>
      </c>
      <c r="S36" s="1">
        <v>9</v>
      </c>
      <c r="T36" s="1">
        <v>8</v>
      </c>
      <c r="U36" s="1">
        <v>7</v>
      </c>
      <c r="V36" s="1">
        <f t="shared" si="2"/>
        <v>43</v>
      </c>
      <c r="W36" s="1"/>
      <c r="X36" s="28"/>
      <c r="Y36" s="3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8"/>
      <c r="AL36" s="1" t="s">
        <v>43</v>
      </c>
      <c r="AM36" s="1">
        <v>9</v>
      </c>
      <c r="AN36" s="1">
        <v>9</v>
      </c>
      <c r="AO36" s="1">
        <v>9</v>
      </c>
      <c r="AP36" s="1">
        <v>9</v>
      </c>
      <c r="AQ36" s="13">
        <f t="shared" si="3"/>
        <v>46</v>
      </c>
      <c r="AR36" s="1" t="s">
        <v>43</v>
      </c>
      <c r="AS36" s="1">
        <v>10</v>
      </c>
      <c r="AT36" s="1">
        <v>9</v>
      </c>
      <c r="AU36" s="1">
        <v>9</v>
      </c>
      <c r="AV36" s="1">
        <v>9</v>
      </c>
      <c r="AW36" s="13">
        <f t="shared" si="4"/>
        <v>47</v>
      </c>
      <c r="AX36" s="1">
        <v>9</v>
      </c>
      <c r="AY36" s="1">
        <v>9</v>
      </c>
      <c r="AZ36" s="1">
        <v>8</v>
      </c>
      <c r="BA36" s="1">
        <v>8</v>
      </c>
      <c r="BB36" s="1">
        <v>8</v>
      </c>
      <c r="BC36" s="1">
        <f t="shared" si="5"/>
        <v>42</v>
      </c>
      <c r="BD36" s="28"/>
      <c r="BE36" s="3"/>
      <c r="BF36" s="29"/>
      <c r="BG36" s="7"/>
      <c r="BH36" s="30"/>
      <c r="BI36" s="8"/>
      <c r="BJ36" s="31"/>
    </row>
    <row r="37" spans="1:62" s="17" customFormat="1" ht="18">
      <c r="A37" s="44">
        <v>7</v>
      </c>
      <c r="B37" s="21" t="s">
        <v>36</v>
      </c>
      <c r="C37" s="36" t="s">
        <v>12</v>
      </c>
      <c r="D37" s="14"/>
      <c r="E37" s="1" t="s">
        <v>43</v>
      </c>
      <c r="F37" s="1">
        <v>9</v>
      </c>
      <c r="G37" s="1">
        <v>9</v>
      </c>
      <c r="H37" s="1">
        <v>9</v>
      </c>
      <c r="I37" s="1">
        <v>8</v>
      </c>
      <c r="J37" s="13">
        <f t="shared" si="0"/>
        <v>45</v>
      </c>
      <c r="K37" s="1">
        <v>10</v>
      </c>
      <c r="L37" s="1">
        <v>10</v>
      </c>
      <c r="M37" s="1">
        <v>9</v>
      </c>
      <c r="N37" s="1">
        <v>9</v>
      </c>
      <c r="O37" s="1">
        <v>8</v>
      </c>
      <c r="P37" s="1">
        <f t="shared" si="1"/>
        <v>46</v>
      </c>
      <c r="Q37" s="1" t="s">
        <v>43</v>
      </c>
      <c r="R37" s="1" t="s">
        <v>43</v>
      </c>
      <c r="S37" s="1">
        <v>9</v>
      </c>
      <c r="T37" s="1">
        <v>9</v>
      </c>
      <c r="U37" s="1">
        <v>8</v>
      </c>
      <c r="V37" s="1">
        <f t="shared" si="2"/>
        <v>46</v>
      </c>
      <c r="W37" s="1"/>
      <c r="X37" s="46">
        <f>SUM(J37,P37,V37,J38,P38,V38)</f>
        <v>276</v>
      </c>
      <c r="Y37" s="3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46">
        <f>SUM(Z37:AI38)+10*COUNTIF(Z37:AI38,"c")</f>
        <v>0</v>
      </c>
      <c r="AL37" s="1" t="s">
        <v>43</v>
      </c>
      <c r="AM37" s="1">
        <v>9</v>
      </c>
      <c r="AN37" s="1">
        <v>9</v>
      </c>
      <c r="AO37" s="1">
        <v>9</v>
      </c>
      <c r="AP37" s="1">
        <v>8</v>
      </c>
      <c r="AQ37" s="13">
        <f t="shared" si="3"/>
        <v>45</v>
      </c>
      <c r="AR37" s="1">
        <v>10</v>
      </c>
      <c r="AS37" s="1">
        <v>9</v>
      </c>
      <c r="AT37" s="1">
        <v>9</v>
      </c>
      <c r="AU37" s="1">
        <v>8</v>
      </c>
      <c r="AV37" s="1">
        <v>8</v>
      </c>
      <c r="AW37" s="13">
        <f t="shared" si="4"/>
        <v>44</v>
      </c>
      <c r="AX37" s="1" t="s">
        <v>43</v>
      </c>
      <c r="AY37" s="1">
        <v>9</v>
      </c>
      <c r="AZ37" s="1">
        <v>9</v>
      </c>
      <c r="BA37" s="1">
        <v>9</v>
      </c>
      <c r="BB37" s="1">
        <v>7</v>
      </c>
      <c r="BC37" s="1">
        <f t="shared" si="5"/>
        <v>44</v>
      </c>
      <c r="BD37" s="46">
        <f>SUM(AQ37,AW37,BC37,AQ38,AW38,BC38)</f>
        <v>260</v>
      </c>
      <c r="BE37" s="3"/>
      <c r="BF37" s="38">
        <f>SUM(BD37,AK37,X37)</f>
        <v>536</v>
      </c>
      <c r="BG37" s="7"/>
      <c r="BH37" s="40">
        <f>RANK(BF37,BF:BF)</f>
        <v>18</v>
      </c>
      <c r="BI37" s="8"/>
      <c r="BJ37" s="42">
        <f>COUNTIF(E37:V38,"c")+COUNTIF(Z37:AI38,"c")+COUNTIF(AL37:BC38,"c")</f>
        <v>9</v>
      </c>
    </row>
    <row r="38" spans="1:62" s="16" customFormat="1" ht="18">
      <c r="A38" s="45"/>
      <c r="B38" s="22"/>
      <c r="C38" s="37"/>
      <c r="D38" s="14"/>
      <c r="E38" s="1" t="s">
        <v>43</v>
      </c>
      <c r="F38" s="1" t="s">
        <v>43</v>
      </c>
      <c r="G38" s="1" t="s">
        <v>43</v>
      </c>
      <c r="H38" s="1">
        <v>10</v>
      </c>
      <c r="I38" s="1">
        <v>8</v>
      </c>
      <c r="J38" s="13">
        <f t="shared" si="0"/>
        <v>48</v>
      </c>
      <c r="K38" s="1" t="s">
        <v>43</v>
      </c>
      <c r="L38" s="1">
        <v>10</v>
      </c>
      <c r="M38" s="1">
        <v>10</v>
      </c>
      <c r="N38" s="1">
        <v>9</v>
      </c>
      <c r="O38" s="1">
        <v>8</v>
      </c>
      <c r="P38" s="1">
        <f t="shared" si="1"/>
        <v>47</v>
      </c>
      <c r="Q38" s="1">
        <v>9</v>
      </c>
      <c r="R38" s="1">
        <v>9</v>
      </c>
      <c r="S38" s="1">
        <v>9</v>
      </c>
      <c r="T38" s="1">
        <v>9</v>
      </c>
      <c r="U38" s="1">
        <v>8</v>
      </c>
      <c r="V38" s="1">
        <f t="shared" si="2"/>
        <v>44</v>
      </c>
      <c r="W38" s="1"/>
      <c r="X38" s="47"/>
      <c r="Y38" s="3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47"/>
      <c r="AL38" s="1">
        <v>9</v>
      </c>
      <c r="AM38" s="1">
        <v>9</v>
      </c>
      <c r="AN38" s="1">
        <v>8</v>
      </c>
      <c r="AO38" s="1">
        <v>8</v>
      </c>
      <c r="AP38" s="1">
        <v>7</v>
      </c>
      <c r="AQ38" s="13">
        <f t="shared" si="3"/>
        <v>41</v>
      </c>
      <c r="AR38" s="1">
        <v>9</v>
      </c>
      <c r="AS38" s="1">
        <v>9</v>
      </c>
      <c r="AT38" s="1">
        <v>9</v>
      </c>
      <c r="AU38" s="1">
        <v>8</v>
      </c>
      <c r="AV38" s="1">
        <v>8</v>
      </c>
      <c r="AW38" s="13">
        <f t="shared" si="4"/>
        <v>43</v>
      </c>
      <c r="AX38" s="1">
        <v>9</v>
      </c>
      <c r="AY38" s="1">
        <v>9</v>
      </c>
      <c r="AZ38" s="1">
        <v>9</v>
      </c>
      <c r="BA38" s="1">
        <v>8</v>
      </c>
      <c r="BB38" s="1">
        <v>8</v>
      </c>
      <c r="BC38" s="1">
        <f t="shared" si="5"/>
        <v>43</v>
      </c>
      <c r="BD38" s="47"/>
      <c r="BE38" s="3"/>
      <c r="BF38" s="39"/>
      <c r="BG38" s="7"/>
      <c r="BH38" s="41"/>
      <c r="BI38" s="8"/>
      <c r="BJ38" s="43"/>
    </row>
    <row r="39" spans="1:62" ht="18">
      <c r="A39" s="27">
        <v>13</v>
      </c>
      <c r="B39" s="35" t="s">
        <v>23</v>
      </c>
      <c r="C39" s="33" t="s">
        <v>12</v>
      </c>
      <c r="D39" s="14"/>
      <c r="E39" s="1" t="s">
        <v>43</v>
      </c>
      <c r="F39" s="1">
        <v>9</v>
      </c>
      <c r="G39" s="1">
        <v>9</v>
      </c>
      <c r="H39" s="1">
        <v>9</v>
      </c>
      <c r="I39" s="1">
        <v>6</v>
      </c>
      <c r="J39" s="13">
        <f t="shared" si="0"/>
        <v>43</v>
      </c>
      <c r="K39" s="1" t="s">
        <v>43</v>
      </c>
      <c r="L39" s="1" t="s">
        <v>43</v>
      </c>
      <c r="M39" s="1" t="s">
        <v>43</v>
      </c>
      <c r="N39" s="1">
        <v>9</v>
      </c>
      <c r="O39" s="1">
        <v>8</v>
      </c>
      <c r="P39" s="1">
        <f t="shared" si="1"/>
        <v>47</v>
      </c>
      <c r="Q39" s="1" t="s">
        <v>43</v>
      </c>
      <c r="R39" s="1">
        <v>9</v>
      </c>
      <c r="S39" s="1">
        <v>9</v>
      </c>
      <c r="T39" s="1">
        <v>9</v>
      </c>
      <c r="U39" s="1">
        <v>7</v>
      </c>
      <c r="V39" s="1">
        <f t="shared" si="2"/>
        <v>44</v>
      </c>
      <c r="W39" s="1"/>
      <c r="X39" s="28">
        <f>SUM(J39,P39,V39,J40,P40,V40)</f>
        <v>265</v>
      </c>
      <c r="Y39" s="3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8">
        <f>SUM(Z39:AI40)+10*COUNTIF(Z39:AI40,"c")</f>
        <v>0</v>
      </c>
      <c r="AL39" s="1">
        <v>10</v>
      </c>
      <c r="AM39" s="1">
        <v>10</v>
      </c>
      <c r="AN39" s="1">
        <v>9</v>
      </c>
      <c r="AO39" s="1">
        <v>9</v>
      </c>
      <c r="AP39" s="1">
        <v>8</v>
      </c>
      <c r="AQ39" s="13">
        <f t="shared" si="3"/>
        <v>46</v>
      </c>
      <c r="AR39" s="1">
        <v>10</v>
      </c>
      <c r="AS39" s="1">
        <v>10</v>
      </c>
      <c r="AT39" s="1">
        <v>9</v>
      </c>
      <c r="AU39" s="1">
        <v>8</v>
      </c>
      <c r="AV39" s="1">
        <v>8</v>
      </c>
      <c r="AW39" s="13">
        <f t="shared" si="4"/>
        <v>45</v>
      </c>
      <c r="AX39" s="1" t="s">
        <v>43</v>
      </c>
      <c r="AY39" s="1">
        <v>9</v>
      </c>
      <c r="AZ39" s="1">
        <v>8</v>
      </c>
      <c r="BA39" s="1">
        <v>8</v>
      </c>
      <c r="BB39" s="1">
        <v>6</v>
      </c>
      <c r="BC39" s="1">
        <f t="shared" si="5"/>
        <v>41</v>
      </c>
      <c r="BD39" s="28">
        <f>SUM(AQ39,AW39,BC39,AQ40,AW40,BC40)</f>
        <v>259</v>
      </c>
      <c r="BE39" s="3"/>
      <c r="BF39" s="29">
        <f>SUM(BD39,AK39,X39)</f>
        <v>524</v>
      </c>
      <c r="BG39" s="7"/>
      <c r="BH39" s="30">
        <f>RANK(BF39,BF:BF)</f>
        <v>19</v>
      </c>
      <c r="BI39" s="8"/>
      <c r="BJ39" s="31">
        <f>COUNTIF(E39:V40,"c")+COUNTIF(Z39:AI40,"c")+COUNTIF(AL39:BC40,"c")</f>
        <v>9</v>
      </c>
    </row>
    <row r="40" spans="1:62" ht="18">
      <c r="A40" s="27"/>
      <c r="B40" s="35"/>
      <c r="C40" s="33"/>
      <c r="D40" s="14"/>
      <c r="E40" s="1" t="s">
        <v>43</v>
      </c>
      <c r="F40" s="1">
        <v>10</v>
      </c>
      <c r="G40" s="1">
        <v>9</v>
      </c>
      <c r="H40" s="1">
        <v>8</v>
      </c>
      <c r="I40" s="1">
        <v>6</v>
      </c>
      <c r="J40" s="13">
        <f t="shared" si="0"/>
        <v>43</v>
      </c>
      <c r="K40" s="1" t="s">
        <v>43</v>
      </c>
      <c r="L40" s="1" t="s">
        <v>43</v>
      </c>
      <c r="M40" s="1">
        <v>9</v>
      </c>
      <c r="N40" s="1">
        <v>7</v>
      </c>
      <c r="O40" s="1">
        <v>7</v>
      </c>
      <c r="P40" s="1">
        <f t="shared" si="1"/>
        <v>43</v>
      </c>
      <c r="Q40" s="1">
        <v>10</v>
      </c>
      <c r="R40" s="1">
        <v>10</v>
      </c>
      <c r="S40" s="1">
        <v>9</v>
      </c>
      <c r="T40" s="1">
        <v>9</v>
      </c>
      <c r="U40" s="1">
        <v>7</v>
      </c>
      <c r="V40" s="1">
        <f t="shared" si="2"/>
        <v>45</v>
      </c>
      <c r="W40" s="1"/>
      <c r="X40" s="28"/>
      <c r="Y40" s="3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8"/>
      <c r="AL40" s="1">
        <v>9</v>
      </c>
      <c r="AM40" s="1">
        <v>9</v>
      </c>
      <c r="AN40" s="1">
        <v>8</v>
      </c>
      <c r="AO40" s="1">
        <v>8</v>
      </c>
      <c r="AP40" s="1">
        <v>8</v>
      </c>
      <c r="AQ40" s="13">
        <f t="shared" si="3"/>
        <v>42</v>
      </c>
      <c r="AR40" s="1">
        <v>10</v>
      </c>
      <c r="AS40" s="1">
        <v>9</v>
      </c>
      <c r="AT40" s="1">
        <v>9</v>
      </c>
      <c r="AU40" s="1">
        <v>8</v>
      </c>
      <c r="AV40" s="1">
        <v>8</v>
      </c>
      <c r="AW40" s="13">
        <f t="shared" si="4"/>
        <v>44</v>
      </c>
      <c r="AX40" s="1">
        <v>10</v>
      </c>
      <c r="AY40" s="1">
        <v>9</v>
      </c>
      <c r="AZ40" s="1">
        <v>8</v>
      </c>
      <c r="BA40" s="1">
        <v>7</v>
      </c>
      <c r="BB40" s="1">
        <v>7</v>
      </c>
      <c r="BC40" s="1">
        <f t="shared" si="5"/>
        <v>41</v>
      </c>
      <c r="BD40" s="28"/>
      <c r="BE40" s="3"/>
      <c r="BF40" s="29"/>
      <c r="BG40" s="7"/>
      <c r="BH40" s="30"/>
      <c r="BI40" s="8"/>
      <c r="BJ40" s="31"/>
    </row>
    <row r="41" spans="1:62" ht="18">
      <c r="A41" s="27">
        <v>16</v>
      </c>
      <c r="B41" s="35" t="s">
        <v>27</v>
      </c>
      <c r="C41" s="33" t="s">
        <v>10</v>
      </c>
      <c r="D41" s="14"/>
      <c r="E41" s="1">
        <v>8</v>
      </c>
      <c r="F41" s="1">
        <v>8</v>
      </c>
      <c r="G41" s="1">
        <v>7</v>
      </c>
      <c r="H41" s="1">
        <v>7</v>
      </c>
      <c r="I41" s="1">
        <v>7</v>
      </c>
      <c r="J41" s="13">
        <f t="shared" si="0"/>
        <v>37</v>
      </c>
      <c r="K41" s="1">
        <v>9</v>
      </c>
      <c r="L41" s="1">
        <v>8</v>
      </c>
      <c r="M41" s="1">
        <v>8</v>
      </c>
      <c r="N41" s="1">
        <v>8</v>
      </c>
      <c r="O41" s="1">
        <v>7</v>
      </c>
      <c r="P41" s="1">
        <f t="shared" si="1"/>
        <v>40</v>
      </c>
      <c r="Q41" s="1" t="s">
        <v>43</v>
      </c>
      <c r="R41" s="1">
        <v>9</v>
      </c>
      <c r="S41" s="1">
        <v>9</v>
      </c>
      <c r="T41" s="1">
        <v>9</v>
      </c>
      <c r="U41" s="1">
        <v>8</v>
      </c>
      <c r="V41" s="1">
        <f t="shared" si="2"/>
        <v>45</v>
      </c>
      <c r="W41" s="1"/>
      <c r="X41" s="28">
        <f>SUM(J41,P41,V41,J42,P42,V42)</f>
        <v>245</v>
      </c>
      <c r="Y41" s="3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8">
        <f>SUM(Z41:AI42)+10*COUNTIF(Z41:AI42,"c")</f>
        <v>0</v>
      </c>
      <c r="AL41" s="1" t="s">
        <v>43</v>
      </c>
      <c r="AM41" s="1">
        <v>10</v>
      </c>
      <c r="AN41" s="1">
        <v>9</v>
      </c>
      <c r="AO41" s="1">
        <v>9</v>
      </c>
      <c r="AP41" s="1">
        <v>7</v>
      </c>
      <c r="AQ41" s="13">
        <f t="shared" si="3"/>
        <v>45</v>
      </c>
      <c r="AR41" s="1" t="s">
        <v>43</v>
      </c>
      <c r="AS41" s="1" t="s">
        <v>43</v>
      </c>
      <c r="AT41" s="1">
        <v>9</v>
      </c>
      <c r="AU41" s="1">
        <v>8</v>
      </c>
      <c r="AV41" s="1">
        <v>7</v>
      </c>
      <c r="AW41" s="13">
        <f t="shared" si="4"/>
        <v>44</v>
      </c>
      <c r="AX41" s="1" t="s">
        <v>43</v>
      </c>
      <c r="AY41" s="1">
        <v>9</v>
      </c>
      <c r="AZ41" s="1">
        <v>9</v>
      </c>
      <c r="BA41" s="1">
        <v>8</v>
      </c>
      <c r="BB41" s="1">
        <v>7</v>
      </c>
      <c r="BC41" s="1">
        <f t="shared" si="5"/>
        <v>43</v>
      </c>
      <c r="BD41" s="28">
        <f>SUM(AQ41,AW41,BC41,AQ42,AW42,BC42)</f>
        <v>259</v>
      </c>
      <c r="BE41" s="3"/>
      <c r="BF41" s="29">
        <f>SUM(BD41,AK41,X41)</f>
        <v>504</v>
      </c>
      <c r="BG41" s="7"/>
      <c r="BH41" s="30">
        <f>RANK(BF41,BF:BF)</f>
        <v>20</v>
      </c>
      <c r="BI41" s="8"/>
      <c r="BJ41" s="31">
        <f>COUNTIF(E41:V42,"c")+COUNTIF(Z41:AI42,"c")+COUNTIF(AL41:BC42,"c")</f>
        <v>5</v>
      </c>
    </row>
    <row r="42" spans="1:62" ht="18">
      <c r="A42" s="27"/>
      <c r="B42" s="35"/>
      <c r="C42" s="33"/>
      <c r="D42" s="14"/>
      <c r="E42" s="1">
        <v>9</v>
      </c>
      <c r="F42" s="1">
        <v>9</v>
      </c>
      <c r="G42" s="1">
        <v>8</v>
      </c>
      <c r="H42" s="1">
        <v>8</v>
      </c>
      <c r="I42" s="1">
        <v>8</v>
      </c>
      <c r="J42" s="13">
        <f t="shared" si="0"/>
        <v>42</v>
      </c>
      <c r="K42" s="1">
        <v>10</v>
      </c>
      <c r="L42" s="1">
        <v>9</v>
      </c>
      <c r="M42" s="1">
        <v>9</v>
      </c>
      <c r="N42" s="1">
        <v>9</v>
      </c>
      <c r="O42" s="1">
        <v>8</v>
      </c>
      <c r="P42" s="1">
        <f t="shared" si="1"/>
        <v>45</v>
      </c>
      <c r="Q42" s="1">
        <v>8</v>
      </c>
      <c r="R42" s="1">
        <v>8</v>
      </c>
      <c r="S42" s="1">
        <v>8</v>
      </c>
      <c r="T42" s="1">
        <v>7</v>
      </c>
      <c r="U42" s="1">
        <v>5</v>
      </c>
      <c r="V42" s="1">
        <f t="shared" si="2"/>
        <v>36</v>
      </c>
      <c r="W42" s="1"/>
      <c r="X42" s="28"/>
      <c r="Y42" s="3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8"/>
      <c r="AL42" s="1">
        <v>9</v>
      </c>
      <c r="AM42" s="1">
        <v>9</v>
      </c>
      <c r="AN42" s="1">
        <v>8</v>
      </c>
      <c r="AO42" s="1">
        <v>8</v>
      </c>
      <c r="AP42" s="1">
        <v>8</v>
      </c>
      <c r="AQ42" s="13">
        <f t="shared" si="3"/>
        <v>42</v>
      </c>
      <c r="AR42" s="1">
        <v>9</v>
      </c>
      <c r="AS42" s="1">
        <v>9</v>
      </c>
      <c r="AT42" s="1">
        <v>9</v>
      </c>
      <c r="AU42" s="1">
        <v>9</v>
      </c>
      <c r="AV42" s="1">
        <v>6</v>
      </c>
      <c r="AW42" s="13">
        <f t="shared" si="4"/>
        <v>42</v>
      </c>
      <c r="AX42" s="1">
        <v>10</v>
      </c>
      <c r="AY42" s="1">
        <v>9</v>
      </c>
      <c r="AZ42" s="1">
        <v>8</v>
      </c>
      <c r="BA42" s="1">
        <v>8</v>
      </c>
      <c r="BB42" s="1">
        <v>8</v>
      </c>
      <c r="BC42" s="1">
        <f t="shared" si="5"/>
        <v>43</v>
      </c>
      <c r="BD42" s="28"/>
      <c r="BE42" s="3"/>
      <c r="BF42" s="29"/>
      <c r="BG42" s="7"/>
      <c r="BH42" s="30"/>
      <c r="BI42" s="8"/>
      <c r="BJ42" s="31"/>
    </row>
    <row r="43" spans="1:62" ht="18">
      <c r="A43" s="27">
        <v>4</v>
      </c>
      <c r="B43" s="35" t="s">
        <v>28</v>
      </c>
      <c r="C43" s="33" t="s">
        <v>21</v>
      </c>
      <c r="D43" s="14"/>
      <c r="E43" s="1">
        <v>10</v>
      </c>
      <c r="F43" s="1">
        <v>9</v>
      </c>
      <c r="G43" s="1">
        <v>8</v>
      </c>
      <c r="H43" s="1">
        <v>8</v>
      </c>
      <c r="I43" s="1">
        <v>6</v>
      </c>
      <c r="J43" s="13">
        <f t="shared" si="0"/>
        <v>41</v>
      </c>
      <c r="K43" s="1">
        <v>9</v>
      </c>
      <c r="L43" s="1">
        <v>9</v>
      </c>
      <c r="M43" s="1">
        <v>8</v>
      </c>
      <c r="N43" s="1">
        <v>7</v>
      </c>
      <c r="O43" s="1">
        <v>3</v>
      </c>
      <c r="P43" s="1">
        <f t="shared" si="1"/>
        <v>36</v>
      </c>
      <c r="Q43" s="1">
        <v>9</v>
      </c>
      <c r="R43" s="1">
        <v>9</v>
      </c>
      <c r="S43" s="1">
        <v>9</v>
      </c>
      <c r="T43" s="1">
        <v>8</v>
      </c>
      <c r="U43" s="1">
        <v>7</v>
      </c>
      <c r="V43" s="1">
        <f t="shared" si="2"/>
        <v>42</v>
      </c>
      <c r="W43" s="1"/>
      <c r="X43" s="28">
        <f>SUM(J43,P43,V43,J44,P44,V44)</f>
        <v>241</v>
      </c>
      <c r="Y43" s="3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8">
        <f>SUM(Z43:AI44)+10*COUNTIF(Z43:AI44,"c")</f>
        <v>0</v>
      </c>
      <c r="AL43" s="1">
        <v>10</v>
      </c>
      <c r="AM43" s="1">
        <v>9</v>
      </c>
      <c r="AN43" s="1">
        <v>9</v>
      </c>
      <c r="AO43" s="1">
        <v>8</v>
      </c>
      <c r="AP43" s="1">
        <v>7</v>
      </c>
      <c r="AQ43" s="13">
        <f t="shared" si="3"/>
        <v>43</v>
      </c>
      <c r="AR43" s="1">
        <v>10</v>
      </c>
      <c r="AS43" s="1">
        <v>8</v>
      </c>
      <c r="AT43" s="1">
        <v>8</v>
      </c>
      <c r="AU43" s="1">
        <v>8</v>
      </c>
      <c r="AV43" s="1">
        <v>7</v>
      </c>
      <c r="AW43" s="13">
        <f t="shared" si="4"/>
        <v>41</v>
      </c>
      <c r="AX43" s="1">
        <v>10</v>
      </c>
      <c r="AY43" s="1">
        <v>8</v>
      </c>
      <c r="AZ43" s="1">
        <v>8</v>
      </c>
      <c r="BA43" s="1">
        <v>7</v>
      </c>
      <c r="BB43" s="1">
        <v>7</v>
      </c>
      <c r="BC43" s="1">
        <f t="shared" si="5"/>
        <v>40</v>
      </c>
      <c r="BD43" s="28">
        <f>SUM(AQ43,AW43,BC43,AQ44,AW44,BC44)</f>
        <v>239</v>
      </c>
      <c r="BE43" s="3"/>
      <c r="BF43" s="29">
        <f>SUM(BD43,AK43,X43)</f>
        <v>480</v>
      </c>
      <c r="BG43" s="7"/>
      <c r="BH43" s="30">
        <f>RANK(BF43,BF:BF)</f>
        <v>21</v>
      </c>
      <c r="BI43" s="8"/>
      <c r="BJ43" s="31">
        <f>COUNTIF(E43:V44,"c")+COUNTIF(Z43:AI44,"c")+COUNTIF(AL43:BC44,"c")</f>
        <v>1</v>
      </c>
    </row>
    <row r="44" spans="1:62" ht="18">
      <c r="A44" s="27"/>
      <c r="B44" s="35"/>
      <c r="C44" s="33"/>
      <c r="D44" s="14"/>
      <c r="E44" s="1">
        <v>9</v>
      </c>
      <c r="F44" s="1">
        <v>9</v>
      </c>
      <c r="G44" s="1">
        <v>9</v>
      </c>
      <c r="H44" s="1">
        <v>8</v>
      </c>
      <c r="I44" s="1">
        <v>8</v>
      </c>
      <c r="J44" s="13">
        <f t="shared" si="0"/>
        <v>43</v>
      </c>
      <c r="K44" s="1">
        <v>9</v>
      </c>
      <c r="L44" s="1">
        <v>9</v>
      </c>
      <c r="M44" s="1">
        <v>8</v>
      </c>
      <c r="N44" s="1">
        <v>7</v>
      </c>
      <c r="O44" s="1">
        <v>7</v>
      </c>
      <c r="P44" s="1">
        <f t="shared" si="1"/>
        <v>40</v>
      </c>
      <c r="Q44" s="1" t="s">
        <v>43</v>
      </c>
      <c r="R44" s="1">
        <v>8</v>
      </c>
      <c r="S44" s="1">
        <v>8</v>
      </c>
      <c r="T44" s="1">
        <v>7</v>
      </c>
      <c r="U44" s="1">
        <v>6</v>
      </c>
      <c r="V44" s="1">
        <f t="shared" si="2"/>
        <v>39</v>
      </c>
      <c r="W44" s="1"/>
      <c r="X44" s="28"/>
      <c r="Y44" s="3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8"/>
      <c r="AL44" s="1">
        <v>9</v>
      </c>
      <c r="AM44" s="1">
        <v>9</v>
      </c>
      <c r="AN44" s="1">
        <v>8</v>
      </c>
      <c r="AO44" s="1">
        <v>8</v>
      </c>
      <c r="AP44" s="1">
        <v>7</v>
      </c>
      <c r="AQ44" s="13">
        <f t="shared" si="3"/>
        <v>41</v>
      </c>
      <c r="AR44" s="1">
        <v>9</v>
      </c>
      <c r="AS44" s="1">
        <v>8</v>
      </c>
      <c r="AT44" s="1">
        <v>7</v>
      </c>
      <c r="AU44" s="1">
        <v>6</v>
      </c>
      <c r="AV44" s="1">
        <v>6</v>
      </c>
      <c r="AW44" s="13">
        <f t="shared" si="4"/>
        <v>36</v>
      </c>
      <c r="AX44" s="1">
        <v>9</v>
      </c>
      <c r="AY44" s="1">
        <v>8</v>
      </c>
      <c r="AZ44" s="1">
        <v>7</v>
      </c>
      <c r="BA44" s="1">
        <v>7</v>
      </c>
      <c r="BB44" s="1">
        <v>7</v>
      </c>
      <c r="BC44" s="1">
        <f t="shared" si="5"/>
        <v>38</v>
      </c>
      <c r="BD44" s="28"/>
      <c r="BE44" s="3"/>
      <c r="BF44" s="29"/>
      <c r="BG44" s="7"/>
      <c r="BH44" s="30"/>
      <c r="BI44" s="8"/>
      <c r="BJ44" s="31"/>
    </row>
    <row r="45" spans="1:2" ht="15">
      <c r="A45" s="17" t="s">
        <v>47</v>
      </c>
      <c r="B45" s="23"/>
    </row>
    <row r="46" spans="1:2" ht="15">
      <c r="A46" s="17" t="s">
        <v>48</v>
      </c>
      <c r="B46" s="23"/>
    </row>
  </sheetData>
  <sheetProtection password="DD13" sheet="1"/>
  <mergeCells count="186">
    <mergeCell ref="C15:C16"/>
    <mergeCell ref="BJ3:BJ4"/>
    <mergeCell ref="B21:B22"/>
    <mergeCell ref="C21:C22"/>
    <mergeCell ref="BH43:BH44"/>
    <mergeCell ref="BJ43:BJ44"/>
    <mergeCell ref="BF3:BF4"/>
    <mergeCell ref="BH3:BH4"/>
    <mergeCell ref="BF41:BF42"/>
    <mergeCell ref="BH41:BH42"/>
    <mergeCell ref="A3:A4"/>
    <mergeCell ref="B3:B4"/>
    <mergeCell ref="C3:C4"/>
    <mergeCell ref="X3:X4"/>
    <mergeCell ref="AK3:AK4"/>
    <mergeCell ref="BD3:BD4"/>
    <mergeCell ref="BJ41:BJ42"/>
    <mergeCell ref="A43:A44"/>
    <mergeCell ref="B29:B30"/>
    <mergeCell ref="C29:C30"/>
    <mergeCell ref="X43:X44"/>
    <mergeCell ref="AK43:AK44"/>
    <mergeCell ref="BD43:BD44"/>
    <mergeCell ref="BF43:BF44"/>
    <mergeCell ref="BJ29:BJ30"/>
    <mergeCell ref="A41:A42"/>
    <mergeCell ref="X41:X42"/>
    <mergeCell ref="AK41:AK42"/>
    <mergeCell ref="BD41:BD42"/>
    <mergeCell ref="A29:A30"/>
    <mergeCell ref="A9:A10"/>
    <mergeCell ref="B9:B10"/>
    <mergeCell ref="C9:C10"/>
    <mergeCell ref="BD29:BD30"/>
    <mergeCell ref="X9:X10"/>
    <mergeCell ref="E2:V2"/>
    <mergeCell ref="BF29:BF30"/>
    <mergeCell ref="AK29:AK30"/>
    <mergeCell ref="BH29:BH30"/>
    <mergeCell ref="Z2:AI2"/>
    <mergeCell ref="X29:X30"/>
    <mergeCell ref="AL2:BC2"/>
    <mergeCell ref="AK9:AK10"/>
    <mergeCell ref="BD9:BD10"/>
    <mergeCell ref="BF9:BF10"/>
    <mergeCell ref="BH9:BH10"/>
    <mergeCell ref="BJ9:BJ10"/>
    <mergeCell ref="A13:A14"/>
    <mergeCell ref="X13:X14"/>
    <mergeCell ref="AK13:AK14"/>
    <mergeCell ref="C13:C14"/>
    <mergeCell ref="BD13:BD14"/>
    <mergeCell ref="BF13:BF14"/>
    <mergeCell ref="BH13:BH14"/>
    <mergeCell ref="B13:B14"/>
    <mergeCell ref="BJ13:BJ14"/>
    <mergeCell ref="A7:A8"/>
    <mergeCell ref="B7:B8"/>
    <mergeCell ref="C7:C8"/>
    <mergeCell ref="X7:X8"/>
    <mergeCell ref="AK7:AK8"/>
    <mergeCell ref="BD7:BD8"/>
    <mergeCell ref="BF7:BF8"/>
    <mergeCell ref="BH7:BH8"/>
    <mergeCell ref="BJ7:BJ8"/>
    <mergeCell ref="A11:A12"/>
    <mergeCell ref="B11:B12"/>
    <mergeCell ref="C11:C12"/>
    <mergeCell ref="X11:X12"/>
    <mergeCell ref="AK11:AK12"/>
    <mergeCell ref="BD11:BD12"/>
    <mergeCell ref="BF11:BF12"/>
    <mergeCell ref="BH11:BH12"/>
    <mergeCell ref="BJ11:BJ12"/>
    <mergeCell ref="A27:A28"/>
    <mergeCell ref="B27:B28"/>
    <mergeCell ref="C27:C28"/>
    <mergeCell ref="X27:X28"/>
    <mergeCell ref="AK27:AK28"/>
    <mergeCell ref="BD27:BD28"/>
    <mergeCell ref="BF27:BF28"/>
    <mergeCell ref="BH27:BH28"/>
    <mergeCell ref="BJ27:BJ28"/>
    <mergeCell ref="A5:A6"/>
    <mergeCell ref="B5:B6"/>
    <mergeCell ref="C5:C6"/>
    <mergeCell ref="X5:X6"/>
    <mergeCell ref="AK5:AK6"/>
    <mergeCell ref="BD5:BD6"/>
    <mergeCell ref="BF5:BF6"/>
    <mergeCell ref="BH5:BH6"/>
    <mergeCell ref="BJ5:BJ6"/>
    <mergeCell ref="BF39:BF40"/>
    <mergeCell ref="A21:A22"/>
    <mergeCell ref="X21:X22"/>
    <mergeCell ref="AK21:AK22"/>
    <mergeCell ref="BD21:BD22"/>
    <mergeCell ref="BH35:BH36"/>
    <mergeCell ref="BF21:BF22"/>
    <mergeCell ref="BH21:BH22"/>
    <mergeCell ref="AK35:AK36"/>
    <mergeCell ref="BD35:BD36"/>
    <mergeCell ref="BF31:BF32"/>
    <mergeCell ref="BJ21:BJ22"/>
    <mergeCell ref="A39:A40"/>
    <mergeCell ref="X39:X40"/>
    <mergeCell ref="AK39:AK40"/>
    <mergeCell ref="BD39:BD40"/>
    <mergeCell ref="BJ35:BJ36"/>
    <mergeCell ref="BH39:BH40"/>
    <mergeCell ref="BJ39:BJ40"/>
    <mergeCell ref="A35:A36"/>
    <mergeCell ref="A31:A32"/>
    <mergeCell ref="B39:B40"/>
    <mergeCell ref="C39:C40"/>
    <mergeCell ref="X31:X32"/>
    <mergeCell ref="AK31:AK32"/>
    <mergeCell ref="BD31:BD32"/>
    <mergeCell ref="C31:C32"/>
    <mergeCell ref="X35:X36"/>
    <mergeCell ref="AK33:AK34"/>
    <mergeCell ref="BD33:BD34"/>
    <mergeCell ref="BF33:BF34"/>
    <mergeCell ref="BH33:BH34"/>
    <mergeCell ref="BJ33:BJ34"/>
    <mergeCell ref="BF35:BF36"/>
    <mergeCell ref="BH17:BH18"/>
    <mergeCell ref="BJ17:BJ18"/>
    <mergeCell ref="A37:A38"/>
    <mergeCell ref="B35:B36"/>
    <mergeCell ref="C35:C36"/>
    <mergeCell ref="X37:X38"/>
    <mergeCell ref="AK37:AK38"/>
    <mergeCell ref="BD37:BD38"/>
    <mergeCell ref="BH31:BH32"/>
    <mergeCell ref="BJ31:BJ32"/>
    <mergeCell ref="C17:C18"/>
    <mergeCell ref="C25:C26"/>
    <mergeCell ref="BF37:BF38"/>
    <mergeCell ref="BH37:BH38"/>
    <mergeCell ref="BJ37:BJ38"/>
    <mergeCell ref="A17:A18"/>
    <mergeCell ref="X17:X18"/>
    <mergeCell ref="AK17:AK18"/>
    <mergeCell ref="BD17:BD18"/>
    <mergeCell ref="BF17:BF18"/>
    <mergeCell ref="A25:A26"/>
    <mergeCell ref="B41:B42"/>
    <mergeCell ref="C41:C42"/>
    <mergeCell ref="X25:X26"/>
    <mergeCell ref="AK25:AK26"/>
    <mergeCell ref="BD25:BD26"/>
    <mergeCell ref="C33:C34"/>
    <mergeCell ref="C37:C38"/>
    <mergeCell ref="A33:A34"/>
    <mergeCell ref="X33:X34"/>
    <mergeCell ref="BF25:BF26"/>
    <mergeCell ref="BH25:BH26"/>
    <mergeCell ref="BJ25:BJ26"/>
    <mergeCell ref="A15:A16"/>
    <mergeCell ref="B43:B44"/>
    <mergeCell ref="C43:C44"/>
    <mergeCell ref="X15:X16"/>
    <mergeCell ref="AK15:AK16"/>
    <mergeCell ref="BD15:BD16"/>
    <mergeCell ref="BF15:BF16"/>
    <mergeCell ref="BH15:BH16"/>
    <mergeCell ref="BJ15:BJ16"/>
    <mergeCell ref="A23:A24"/>
    <mergeCell ref="B23:B24"/>
    <mergeCell ref="C23:C24"/>
    <mergeCell ref="X23:X24"/>
    <mergeCell ref="AK23:AK24"/>
    <mergeCell ref="BD23:BD24"/>
    <mergeCell ref="BF23:BF24"/>
    <mergeCell ref="BH23:BH24"/>
    <mergeCell ref="BJ23:BJ24"/>
    <mergeCell ref="A19:A20"/>
    <mergeCell ref="B19:B20"/>
    <mergeCell ref="C19:C20"/>
    <mergeCell ref="X19:X20"/>
    <mergeCell ref="AK19:AK20"/>
    <mergeCell ref="BD19:BD20"/>
    <mergeCell ref="BF19:BF20"/>
    <mergeCell ref="BH19:BH20"/>
    <mergeCell ref="BJ19:BJ20"/>
  </mergeCells>
  <conditionalFormatting sqref="BE29:BG29 BJ29 AK29 Y29">
    <cfRule type="cellIs" priority="177" dxfId="73" operator="equal" stopIfTrue="1">
      <formula>0</formula>
    </cfRule>
  </conditionalFormatting>
  <conditionalFormatting sqref="X29">
    <cfRule type="cellIs" priority="84" dxfId="73" operator="equal" stopIfTrue="1">
      <formula>0</formula>
    </cfRule>
  </conditionalFormatting>
  <conditionalFormatting sqref="BD29">
    <cfRule type="cellIs" priority="82" dxfId="73" operator="equal" stopIfTrue="1">
      <formula>0</formula>
    </cfRule>
  </conditionalFormatting>
  <conditionalFormatting sqref="BE9:BG9 BJ9 AK9 X9:Y9">
    <cfRule type="cellIs" priority="81" dxfId="73" operator="equal" stopIfTrue="1">
      <formula>0</formula>
    </cfRule>
  </conditionalFormatting>
  <conditionalFormatting sqref="BD9">
    <cfRule type="cellIs" priority="79" dxfId="73" operator="equal" stopIfTrue="1">
      <formula>0</formula>
    </cfRule>
  </conditionalFormatting>
  <conditionalFormatting sqref="BE13:BG13 BJ13 AK13 Y13">
    <cfRule type="cellIs" priority="73" dxfId="73" operator="equal" stopIfTrue="1">
      <formula>0</formula>
    </cfRule>
  </conditionalFormatting>
  <conditionalFormatting sqref="X13">
    <cfRule type="cellIs" priority="72" dxfId="73" operator="equal" stopIfTrue="1">
      <formula>0</formula>
    </cfRule>
  </conditionalFormatting>
  <conditionalFormatting sqref="BD13">
    <cfRule type="cellIs" priority="70" dxfId="73" operator="equal" stopIfTrue="1">
      <formula>0</formula>
    </cfRule>
  </conditionalFormatting>
  <conditionalFormatting sqref="BE11:BG11 BE7:BG7 BJ7 BJ11 AK7 AK11 X7:Y7 Y11">
    <cfRule type="cellIs" priority="66" dxfId="73" operator="equal" stopIfTrue="1">
      <formula>0</formula>
    </cfRule>
  </conditionalFormatting>
  <conditionalFormatting sqref="X11">
    <cfRule type="cellIs" priority="65" dxfId="73" operator="equal" stopIfTrue="1">
      <formula>0</formula>
    </cfRule>
  </conditionalFormatting>
  <conditionalFormatting sqref="BD7">
    <cfRule type="cellIs" priority="64" dxfId="73" operator="equal" stopIfTrue="1">
      <formula>0</formula>
    </cfRule>
  </conditionalFormatting>
  <conditionalFormatting sqref="BD11">
    <cfRule type="cellIs" priority="63" dxfId="73" operator="equal" stopIfTrue="1">
      <formula>0</formula>
    </cfRule>
  </conditionalFormatting>
  <conditionalFormatting sqref="BE27:BG27 BJ27 AK27 Y27">
    <cfRule type="cellIs" priority="59" dxfId="73" operator="equal" stopIfTrue="1">
      <formula>0</formula>
    </cfRule>
  </conditionalFormatting>
  <conditionalFormatting sqref="X27">
    <cfRule type="cellIs" priority="58" dxfId="73" operator="equal" stopIfTrue="1">
      <formula>0</formula>
    </cfRule>
  </conditionalFormatting>
  <conditionalFormatting sqref="BD27">
    <cfRule type="cellIs" priority="57" dxfId="73" operator="equal" stopIfTrue="1">
      <formula>0</formula>
    </cfRule>
  </conditionalFormatting>
  <conditionalFormatting sqref="BE21:BG21 BE5:BG5 BJ5 BJ21 AK5 AK21 X5:Y5 Y21">
    <cfRule type="cellIs" priority="56" dxfId="73" operator="equal" stopIfTrue="1">
      <formula>0</formula>
    </cfRule>
  </conditionalFormatting>
  <conditionalFormatting sqref="X21">
    <cfRule type="cellIs" priority="55" dxfId="73" operator="equal" stopIfTrue="1">
      <formula>0</formula>
    </cfRule>
  </conditionalFormatting>
  <conditionalFormatting sqref="BD5">
    <cfRule type="cellIs" priority="54" dxfId="73" operator="equal" stopIfTrue="1">
      <formula>0</formula>
    </cfRule>
  </conditionalFormatting>
  <conditionalFormatting sqref="BD21">
    <cfRule type="cellIs" priority="53" dxfId="73" operator="equal" stopIfTrue="1">
      <formula>0</formula>
    </cfRule>
  </conditionalFormatting>
  <conditionalFormatting sqref="BE35:BG35 BE39:BG39 BJ39 BJ35 AK39 AK35 X39:Y39 Y35">
    <cfRule type="cellIs" priority="52" dxfId="73" operator="equal" stopIfTrue="1">
      <formula>0</formula>
    </cfRule>
  </conditionalFormatting>
  <conditionalFormatting sqref="X35">
    <cfRule type="cellIs" priority="51" dxfId="73" operator="equal" stopIfTrue="1">
      <formula>0</formula>
    </cfRule>
  </conditionalFormatting>
  <conditionalFormatting sqref="BD39">
    <cfRule type="cellIs" priority="50" dxfId="73" operator="equal" stopIfTrue="1">
      <formula>0</formula>
    </cfRule>
  </conditionalFormatting>
  <conditionalFormatting sqref="BD35">
    <cfRule type="cellIs" priority="49" dxfId="73" operator="equal" stopIfTrue="1">
      <formula>0</formula>
    </cfRule>
  </conditionalFormatting>
  <conditionalFormatting sqref="BE41:BG41 BJ41 AK41 Y41">
    <cfRule type="cellIs" priority="48" dxfId="73" operator="equal" stopIfTrue="1">
      <formula>0</formula>
    </cfRule>
  </conditionalFormatting>
  <conditionalFormatting sqref="X41">
    <cfRule type="cellIs" priority="47" dxfId="73" operator="equal" stopIfTrue="1">
      <formula>0</formula>
    </cfRule>
  </conditionalFormatting>
  <conditionalFormatting sqref="BD41">
    <cfRule type="cellIs" priority="46" dxfId="73" operator="equal" stopIfTrue="1">
      <formula>0</formula>
    </cfRule>
  </conditionalFormatting>
  <conditionalFormatting sqref="BE43:BG43 BJ43 AK43 Y43">
    <cfRule type="cellIs" priority="45" dxfId="73" operator="equal" stopIfTrue="1">
      <formula>0</formula>
    </cfRule>
  </conditionalFormatting>
  <conditionalFormatting sqref="X43">
    <cfRule type="cellIs" priority="44" dxfId="73" operator="equal" stopIfTrue="1">
      <formula>0</formula>
    </cfRule>
  </conditionalFormatting>
  <conditionalFormatting sqref="BD43">
    <cfRule type="cellIs" priority="43" dxfId="73" operator="equal" stopIfTrue="1">
      <formula>0</formula>
    </cfRule>
  </conditionalFormatting>
  <conditionalFormatting sqref="BE3:BG3 BJ3 AK3 Y3">
    <cfRule type="cellIs" priority="42" dxfId="73" operator="equal" stopIfTrue="1">
      <formula>0</formula>
    </cfRule>
  </conditionalFormatting>
  <conditionalFormatting sqref="X3">
    <cfRule type="cellIs" priority="41" dxfId="73" operator="equal" stopIfTrue="1">
      <formula>0</formula>
    </cfRule>
  </conditionalFormatting>
  <conditionalFormatting sqref="BD3">
    <cfRule type="cellIs" priority="40" dxfId="73" operator="equal" stopIfTrue="1">
      <formula>0</formula>
    </cfRule>
  </conditionalFormatting>
  <conditionalFormatting sqref="BE31:BG31 BJ31 AK31 Y31">
    <cfRule type="cellIs" priority="36" dxfId="73" operator="equal" stopIfTrue="1">
      <formula>0</formula>
    </cfRule>
  </conditionalFormatting>
  <conditionalFormatting sqref="X31">
    <cfRule type="cellIs" priority="35" dxfId="73" operator="equal" stopIfTrue="1">
      <formula>0</formula>
    </cfRule>
  </conditionalFormatting>
  <conditionalFormatting sqref="BD31">
    <cfRule type="cellIs" priority="34" dxfId="73" operator="equal" stopIfTrue="1">
      <formula>0</formula>
    </cfRule>
  </conditionalFormatting>
  <conditionalFormatting sqref="BE33:BG33 BJ33 AK33 Y33">
    <cfRule type="cellIs" priority="33" dxfId="73" operator="equal" stopIfTrue="1">
      <formula>0</formula>
    </cfRule>
  </conditionalFormatting>
  <conditionalFormatting sqref="X33">
    <cfRule type="cellIs" priority="32" dxfId="73" operator="equal" stopIfTrue="1">
      <formula>0</formula>
    </cfRule>
  </conditionalFormatting>
  <conditionalFormatting sqref="BD33">
    <cfRule type="cellIs" priority="31" dxfId="73" operator="equal" stopIfTrue="1">
      <formula>0</formula>
    </cfRule>
  </conditionalFormatting>
  <conditionalFormatting sqref="BE37:BG37 BJ37 AK37 Y37">
    <cfRule type="cellIs" priority="30" dxfId="73" operator="equal" stopIfTrue="1">
      <formula>0</formula>
    </cfRule>
  </conditionalFormatting>
  <conditionalFormatting sqref="X37">
    <cfRule type="cellIs" priority="29" dxfId="73" operator="equal" stopIfTrue="1">
      <formula>0</formula>
    </cfRule>
  </conditionalFormatting>
  <conditionalFormatting sqref="BD37">
    <cfRule type="cellIs" priority="28" dxfId="73" operator="equal" stopIfTrue="1">
      <formula>0</formula>
    </cfRule>
  </conditionalFormatting>
  <conditionalFormatting sqref="BE17:BG17 BJ17 AK17 Y17">
    <cfRule type="cellIs" priority="27" dxfId="73" operator="equal" stopIfTrue="1">
      <formula>0</formula>
    </cfRule>
  </conditionalFormatting>
  <conditionalFormatting sqref="X17">
    <cfRule type="cellIs" priority="26" dxfId="73" operator="equal" stopIfTrue="1">
      <formula>0</formula>
    </cfRule>
  </conditionalFormatting>
  <conditionalFormatting sqref="BD17">
    <cfRule type="cellIs" priority="25" dxfId="73" operator="equal" stopIfTrue="1">
      <formula>0</formula>
    </cfRule>
  </conditionalFormatting>
  <conditionalFormatting sqref="BE25:BG25 BJ25 AK25 Y25">
    <cfRule type="cellIs" priority="24" dxfId="73" operator="equal" stopIfTrue="1">
      <formula>0</formula>
    </cfRule>
  </conditionalFormatting>
  <conditionalFormatting sqref="X25">
    <cfRule type="cellIs" priority="23" dxfId="73" operator="equal" stopIfTrue="1">
      <formula>0</formula>
    </cfRule>
  </conditionalFormatting>
  <conditionalFormatting sqref="BD25">
    <cfRule type="cellIs" priority="22" dxfId="73" operator="equal" stopIfTrue="1">
      <formula>0</formula>
    </cfRule>
  </conditionalFormatting>
  <conditionalFormatting sqref="BE15:BG15 BJ15 AK15 Y15">
    <cfRule type="cellIs" priority="21" dxfId="73" operator="equal" stopIfTrue="1">
      <formula>0</formula>
    </cfRule>
  </conditionalFormatting>
  <conditionalFormatting sqref="X15">
    <cfRule type="cellIs" priority="20" dxfId="73" operator="equal" stopIfTrue="1">
      <formula>0</formula>
    </cfRule>
  </conditionalFormatting>
  <conditionalFormatting sqref="BD15">
    <cfRule type="cellIs" priority="19" dxfId="73" operator="equal" stopIfTrue="1">
      <formula>0</formula>
    </cfRule>
  </conditionalFormatting>
  <conditionalFormatting sqref="BE23:BG23 BJ23 AK23 Y23">
    <cfRule type="cellIs" priority="18" dxfId="73" operator="equal" stopIfTrue="1">
      <formula>0</formula>
    </cfRule>
  </conditionalFormatting>
  <conditionalFormatting sqref="X23">
    <cfRule type="cellIs" priority="17" dxfId="73" operator="equal" stopIfTrue="1">
      <formula>0</formula>
    </cfRule>
  </conditionalFormatting>
  <conditionalFormatting sqref="BD23">
    <cfRule type="cellIs" priority="16" dxfId="73" operator="equal" stopIfTrue="1">
      <formula>0</formula>
    </cfRule>
  </conditionalFormatting>
  <conditionalFormatting sqref="BE19:BG19 BJ19 AK19 Y19">
    <cfRule type="cellIs" priority="15" dxfId="73" operator="equal" stopIfTrue="1">
      <formula>0</formula>
    </cfRule>
  </conditionalFormatting>
  <conditionalFormatting sqref="X19">
    <cfRule type="cellIs" priority="14" dxfId="73" operator="equal" stopIfTrue="1">
      <formula>0</formula>
    </cfRule>
  </conditionalFormatting>
  <conditionalFormatting sqref="BD19">
    <cfRule type="cellIs" priority="13" dxfId="73" operator="equal" stopIfTrue="1">
      <formula>0</formula>
    </cfRule>
  </conditionalFormatting>
  <printOptions/>
  <pageMargins left="0.3937007874015748" right="0.2362204724409449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Slaninová</dc:creator>
  <cp:keywords/>
  <dc:description/>
  <cp:lastModifiedBy>uživatel</cp:lastModifiedBy>
  <cp:lastPrinted>2019-07-14T12:09:00Z</cp:lastPrinted>
  <dcterms:created xsi:type="dcterms:W3CDTF">2010-10-08T18:00:33Z</dcterms:created>
  <dcterms:modified xsi:type="dcterms:W3CDTF">2019-07-14T12:10:48Z</dcterms:modified>
  <cp:category/>
  <cp:version/>
  <cp:contentType/>
  <cp:contentStatus/>
</cp:coreProperties>
</file>