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5250" activeTab="0"/>
  </bookViews>
  <sheets>
    <sheet name="5kolo" sheetId="1" r:id="rId1"/>
    <sheet name="4kolo" sheetId="2" r:id="rId2"/>
    <sheet name="3kolo" sheetId="3" r:id="rId3"/>
    <sheet name="2kolo" sheetId="4" r:id="rId4"/>
    <sheet name="1kolo" sheetId="5" r:id="rId5"/>
    <sheet name="Celk-013" sheetId="6" r:id="rId6"/>
  </sheets>
  <definedNames/>
  <calcPr fullCalcOnLoad="1"/>
</workbook>
</file>

<file path=xl/sharedStrings.xml><?xml version="1.0" encoding="utf-8"?>
<sst xmlns="http://schemas.openxmlformats.org/spreadsheetml/2006/main" count="1340" uniqueCount="146">
  <si>
    <t>poř. č.</t>
  </si>
  <si>
    <t>jméno a příjmení</t>
  </si>
  <si>
    <t>Příslušnost</t>
  </si>
  <si>
    <t>součet</t>
  </si>
  <si>
    <t>Celk.</t>
  </si>
  <si>
    <t>Centr.</t>
  </si>
  <si>
    <t>Poř.</t>
  </si>
  <si>
    <t>Folwarczny Miroslav</t>
  </si>
  <si>
    <t>1954-Těrlicko</t>
  </si>
  <si>
    <t>Křižán Otmar</t>
  </si>
  <si>
    <t>1955-Těrlicko</t>
  </si>
  <si>
    <t>Sobaňski Petr</t>
  </si>
  <si>
    <t>1968-80088</t>
  </si>
  <si>
    <t>Schneider Richard</t>
  </si>
  <si>
    <t>1992-Těrlicko</t>
  </si>
  <si>
    <t>Tesař David</t>
  </si>
  <si>
    <t>1979-Hlučin</t>
  </si>
  <si>
    <t>Fichna Arnošt</t>
  </si>
  <si>
    <t>Helis Jaroslav</t>
  </si>
  <si>
    <t>1965-Těrlicko</t>
  </si>
  <si>
    <t>Waszek Jan</t>
  </si>
  <si>
    <t>1987-Těrlicko</t>
  </si>
  <si>
    <t>Debkowski Stanislav</t>
  </si>
  <si>
    <t>1952-80088</t>
  </si>
  <si>
    <t>Szwedová Eva</t>
  </si>
  <si>
    <t>1954-80088</t>
  </si>
  <si>
    <t>Grabcová Gabriela</t>
  </si>
  <si>
    <t>1971-80110</t>
  </si>
  <si>
    <t>Vála Petr</t>
  </si>
  <si>
    <t>Vilkus Jan</t>
  </si>
  <si>
    <t>Žak Vlastislav</t>
  </si>
  <si>
    <t>Roman Vladimír</t>
  </si>
  <si>
    <t>1963-Hlučín</t>
  </si>
  <si>
    <t>Kyčerka Miroslav</t>
  </si>
  <si>
    <t>1960-Hlučín</t>
  </si>
  <si>
    <t>Kováčová Jana</t>
  </si>
  <si>
    <t>1956-80088</t>
  </si>
  <si>
    <t>Sobaňski Franta</t>
  </si>
  <si>
    <t>1946-80088</t>
  </si>
  <si>
    <t>1966-80110</t>
  </si>
  <si>
    <t>Roman Václav</t>
  </si>
  <si>
    <t>1965-Hlučín</t>
  </si>
  <si>
    <t>Graběc Vlstimil</t>
  </si>
  <si>
    <t>Ředitel soutěže: Novotný Lubomír</t>
  </si>
  <si>
    <t>Hlavní rozhodčí : Toman Arnold A-0023</t>
  </si>
  <si>
    <t>příjmení,jméno</t>
  </si>
  <si>
    <t>kategorie</t>
  </si>
  <si>
    <t>I.kolo</t>
  </si>
  <si>
    <t>II.kolo</t>
  </si>
  <si>
    <t>III.kolo</t>
  </si>
  <si>
    <t>Výsledek</t>
  </si>
  <si>
    <t>VI.kolo</t>
  </si>
  <si>
    <t>V.kol.OP</t>
  </si>
  <si>
    <t>Těrlicko</t>
  </si>
  <si>
    <t>Hlučin</t>
  </si>
  <si>
    <t>1982-80088</t>
  </si>
  <si>
    <t>Org.</t>
  </si>
  <si>
    <t>3nejl.kola</t>
  </si>
  <si>
    <t>Michnová Miloslava</t>
  </si>
  <si>
    <t>Mrázková Denisa</t>
  </si>
  <si>
    <t>Židek Jan</t>
  </si>
  <si>
    <t>1989-Vojkovice</t>
  </si>
  <si>
    <t>Albrecht Milán</t>
  </si>
  <si>
    <t>1938-Hlučín</t>
  </si>
  <si>
    <t>Stříž Radek</t>
  </si>
  <si>
    <t>1990-Vojkovice</t>
  </si>
  <si>
    <t>Jungová Kateřina</t>
  </si>
  <si>
    <t>1994-Vojkovice</t>
  </si>
  <si>
    <t>Hrbáč Josef</t>
  </si>
  <si>
    <t>1953-Hlučín</t>
  </si>
  <si>
    <t>Feberová Lenka</t>
  </si>
  <si>
    <t>1990-Těrlicko</t>
  </si>
  <si>
    <t>Čermák František</t>
  </si>
  <si>
    <t>1950-80110</t>
  </si>
  <si>
    <t>Vizner Jaroslav</t>
  </si>
  <si>
    <t>1969-Vojkovice</t>
  </si>
  <si>
    <t>Michnová miloslava</t>
  </si>
  <si>
    <t>c</t>
  </si>
  <si>
    <t>Jungová Jana</t>
  </si>
  <si>
    <t>1970-Vojkovice</t>
  </si>
  <si>
    <t>Vitulová Petra</t>
  </si>
  <si>
    <t>1972-Vojkovice</t>
  </si>
  <si>
    <t>Schneidrová Dana</t>
  </si>
  <si>
    <r>
      <t xml:space="preserve">                        </t>
    </r>
    <r>
      <rPr>
        <b/>
        <sz val="14"/>
        <color indexed="18"/>
        <rFont val="Times New Roman"/>
        <family val="1"/>
      </rPr>
      <t xml:space="preserve">  Výsledková listina 60 ran    21.4. 2013   Karviná</t>
    </r>
  </si>
  <si>
    <t>Vojkov.</t>
  </si>
  <si>
    <t>Těrlic.</t>
  </si>
  <si>
    <t xml:space="preserve">Čermák František </t>
  </si>
  <si>
    <r>
      <t xml:space="preserve">                   </t>
    </r>
    <r>
      <rPr>
        <b/>
        <sz val="16"/>
        <color indexed="18"/>
        <rFont val="Times New Roman"/>
        <family val="1"/>
      </rPr>
      <t xml:space="preserve">Celkové výsledky LM,SM-60    </t>
    </r>
    <r>
      <rPr>
        <b/>
        <sz val="15"/>
        <color indexed="18"/>
        <rFont val="Times New Roman"/>
        <family val="1"/>
      </rPr>
      <t xml:space="preserve"> </t>
    </r>
    <r>
      <rPr>
        <b/>
        <sz val="22"/>
        <color indexed="18"/>
        <rFont val="Times New Roman"/>
        <family val="1"/>
      </rPr>
      <t>2013</t>
    </r>
  </si>
  <si>
    <t>1955-Hlučin</t>
  </si>
  <si>
    <t>1951-80110</t>
  </si>
  <si>
    <r>
      <t xml:space="preserve">                        </t>
    </r>
    <r>
      <rPr>
        <b/>
        <sz val="14"/>
        <color indexed="18"/>
        <rFont val="Times New Roman"/>
        <family val="1"/>
      </rPr>
      <t xml:space="preserve">  Výsledková listina 60 ran   19.5. 2013   Karviná</t>
    </r>
  </si>
  <si>
    <t>1963-Těrlicko</t>
  </si>
  <si>
    <t>Krchňak Karel</t>
  </si>
  <si>
    <t>1943-Hlučin</t>
  </si>
  <si>
    <t>Adamec Vojtěch</t>
  </si>
  <si>
    <t>o</t>
  </si>
  <si>
    <t>1998-O235</t>
  </si>
  <si>
    <t>Zemánek Martin</t>
  </si>
  <si>
    <t>1999-O235</t>
  </si>
  <si>
    <t>Malošik Otakar</t>
  </si>
  <si>
    <t>2001-O235</t>
  </si>
  <si>
    <t>1960-OO34</t>
  </si>
  <si>
    <t>1955-OO34</t>
  </si>
  <si>
    <t>Mrazková Denisa</t>
  </si>
  <si>
    <t>1977-80110</t>
  </si>
  <si>
    <t>Kos Adam</t>
  </si>
  <si>
    <t>1997-O235</t>
  </si>
  <si>
    <t>O</t>
  </si>
  <si>
    <t>Krchňák Karel</t>
  </si>
  <si>
    <t>O235</t>
  </si>
  <si>
    <r>
      <t xml:space="preserve">                        </t>
    </r>
    <r>
      <rPr>
        <b/>
        <sz val="14"/>
        <color indexed="18"/>
        <rFont val="Times New Roman"/>
        <family val="1"/>
      </rPr>
      <t xml:space="preserve">  Výsledková listina 60 ran   9.6. 2013   Karviná</t>
    </r>
  </si>
  <si>
    <t>Graběc Vlastimil</t>
  </si>
  <si>
    <t>Albrecht Milan</t>
  </si>
  <si>
    <t>1938-Hlučin</t>
  </si>
  <si>
    <t>Kovačová Jana</t>
  </si>
  <si>
    <r>
      <t xml:space="preserve">                        </t>
    </r>
    <r>
      <rPr>
        <b/>
        <sz val="14"/>
        <color indexed="18"/>
        <rFont val="Times New Roman"/>
        <family val="1"/>
      </rPr>
      <t xml:space="preserve">  Výsledková listina 60 ran    30.6. 2013   Karviná</t>
    </r>
  </si>
  <si>
    <t>Senior-1963</t>
  </si>
  <si>
    <t>Muži-1964</t>
  </si>
  <si>
    <t>Ženy</t>
  </si>
  <si>
    <r>
      <t xml:space="preserve">                        </t>
    </r>
    <r>
      <rPr>
        <b/>
        <sz val="14"/>
        <color indexed="18"/>
        <rFont val="Times New Roman"/>
        <family val="1"/>
      </rPr>
      <t xml:space="preserve">  Výsledková listina 60 ran      8.9 . 2013   Karviná</t>
    </r>
  </si>
  <si>
    <t>7.</t>
  </si>
  <si>
    <t>8.</t>
  </si>
  <si>
    <t>9.</t>
  </si>
  <si>
    <t>1956- 80088</t>
  </si>
  <si>
    <t>10.</t>
  </si>
  <si>
    <t>11.</t>
  </si>
  <si>
    <t>12.</t>
  </si>
  <si>
    <t>1954 - 80088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</si>
  <si>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</si>
  <si>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</si>
  <si>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</si>
  <si>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</si>
  <si>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</si>
  <si>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</si>
  <si>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</si>
  <si>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</si>
  <si>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</si>
  <si>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</si>
  <si>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</si>
  <si>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0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</si>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</sst>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;[Red]0"/>
  </numFmts>
  <fonts count="65">
    <font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color indexed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color indexed="56"/>
      <name val="Arial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Times New Roman"/>
      <family val="1"/>
    </font>
    <font>
      <b/>
      <sz val="16"/>
      <color indexed="12"/>
      <name val="Times New Roman"/>
      <family val="1"/>
    </font>
    <font>
      <sz val="16"/>
      <color indexed="8"/>
      <name val="Calibri"/>
      <family val="2"/>
    </font>
    <font>
      <sz val="10"/>
      <name val="Times New Roman"/>
      <family val="1"/>
    </font>
    <font>
      <u val="single"/>
      <sz val="10.55"/>
      <color indexed="20"/>
      <name val="Calibri"/>
      <family val="2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Verdana"/>
      <family val="2"/>
    </font>
    <font>
      <b/>
      <sz val="9"/>
      <color indexed="18"/>
      <name val="Times New Roman"/>
      <family val="1"/>
    </font>
    <font>
      <b/>
      <sz val="9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Arial"/>
      <family val="2"/>
    </font>
    <font>
      <b/>
      <sz val="15"/>
      <color indexed="18"/>
      <name val="Times New Roman"/>
      <family val="1"/>
    </font>
    <font>
      <sz val="13"/>
      <color indexed="8"/>
      <name val="Verdana"/>
      <family val="2"/>
    </font>
    <font>
      <b/>
      <sz val="16"/>
      <color indexed="18"/>
      <name val="Times New Roman"/>
      <family val="1"/>
    </font>
    <font>
      <b/>
      <sz val="22"/>
      <color indexed="18"/>
      <name val="Times New Roman"/>
      <family val="1"/>
    </font>
    <font>
      <sz val="13"/>
      <name val="Verdana"/>
      <family val="2"/>
    </font>
    <font>
      <i/>
      <sz val="14"/>
      <name val="Monotype Corsiva"/>
      <family val="4"/>
    </font>
    <font>
      <i/>
      <sz val="13"/>
      <name val="Monotype Corsiva"/>
      <family val="4"/>
    </font>
    <font>
      <b/>
      <sz val="11"/>
      <color indexed="36"/>
      <name val="Vani"/>
      <family val="2"/>
    </font>
    <font>
      <b/>
      <sz val="10"/>
      <color indexed="10"/>
      <name val="Verdana"/>
      <family val="2"/>
    </font>
    <font>
      <sz val="13"/>
      <name val="Times New Roman"/>
      <family val="1"/>
    </font>
    <font>
      <sz val="13"/>
      <color indexed="1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.5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Verdana"/>
      <family val="2"/>
    </font>
    <font>
      <b/>
      <sz val="13"/>
      <color indexed="28"/>
      <name val="Verdana"/>
      <family val="2"/>
    </font>
    <font>
      <sz val="13"/>
      <color indexed="8"/>
      <name val="Calibri"/>
      <family val="2"/>
    </font>
    <font>
      <b/>
      <sz val="13"/>
      <color indexed="16"/>
      <name val="Verdana"/>
      <family val="2"/>
    </font>
    <font>
      <sz val="13"/>
      <color indexed="16"/>
      <name val="Calibri"/>
      <family val="2"/>
    </font>
    <font>
      <sz val="13"/>
      <color indexed="28"/>
      <name val="Verdana"/>
      <family val="2"/>
    </font>
    <font>
      <b/>
      <sz val="12"/>
      <color indexed="56"/>
      <name val="Times New Roman"/>
      <family val="1"/>
    </font>
    <font>
      <sz val="11"/>
      <color indexed="56"/>
      <name val="Calibri"/>
      <family val="2"/>
    </font>
    <font>
      <sz val="13"/>
      <color indexed="56"/>
      <name val="Calibri"/>
      <family val="2"/>
    </font>
    <font>
      <sz val="13"/>
      <color indexed="56"/>
      <name val="Verdana"/>
      <family val="2"/>
    </font>
    <font>
      <b/>
      <sz val="13"/>
      <color indexed="56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/>
    </xf>
    <xf numFmtId="0" fontId="17" fillId="0" borderId="17" xfId="0" applyFont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55" fillId="0" borderId="23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6" fillId="0" borderId="14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2" fillId="0" borderId="14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59" fillId="0" borderId="15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29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28" fillId="0" borderId="10" xfId="0" applyFont="1" applyBorder="1" applyAlignment="1" applyProtection="1">
      <alignment horizontal="center" vertical="center" wrapText="1"/>
      <protection hidden="1" locked="0"/>
    </xf>
    <xf numFmtId="0" fontId="64" fillId="0" borderId="0" xfId="0" applyFont="1" applyAlignment="1">
      <alignment/>
    </xf>
    <xf numFmtId="0" fontId="14" fillId="0" borderId="24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4" fillId="0" borderId="27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32" fillId="0" borderId="16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4" fillId="0" borderId="17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0" fontId="9" fillId="0" borderId="10" xfId="0" applyFont="1" applyBorder="1" applyAlignment="1" applyProtection="1">
      <alignment horizontal="center" vertical="center"/>
      <protection hidden="1" locked="0"/>
    </xf>
    <xf numFmtId="0" fontId="27" fillId="0" borderId="10" xfId="0" applyFont="1" applyBorder="1" applyAlignment="1" applyProtection="1">
      <alignment horizontal="center" vertical="center" wrapText="1"/>
      <protection hidden="1" locked="0"/>
    </xf>
    <xf numFmtId="0" fontId="1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0" fontId="30" fillId="0" borderId="12" xfId="0" applyFont="1" applyFill="1" applyBorder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center" vertical="center"/>
      <protection hidden="1"/>
    </xf>
    <xf numFmtId="0" fontId="29" fillId="0" borderId="12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 wrapText="1"/>
      <protection hidden="1" locked="0"/>
    </xf>
    <xf numFmtId="0" fontId="28" fillId="0" borderId="12" xfId="0" applyFont="1" applyBorder="1" applyAlignment="1" applyProtection="1">
      <alignment horizontal="center" vertical="center" wrapText="1"/>
      <protection hidden="1" locked="0"/>
    </xf>
    <xf numFmtId="0" fontId="12" fillId="0" borderId="11" xfId="0" applyFont="1" applyBorder="1" applyAlignment="1" applyProtection="1">
      <alignment horizontal="center" vertical="center" wrapText="1"/>
      <protection hidden="1" locked="0"/>
    </xf>
    <xf numFmtId="0" fontId="12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1" xfId="0" applyFont="1" applyBorder="1" applyAlignment="1" applyProtection="1">
      <alignment horizontal="center" vertical="center" wrapText="1"/>
      <protection hidden="1" locked="0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 locked="0"/>
    </xf>
    <xf numFmtId="0" fontId="31" fillId="0" borderId="10" xfId="0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0" fontId="29" fillId="0" borderId="12" xfId="0" applyFont="1" applyFill="1" applyBorder="1" applyAlignment="1" applyProtection="1">
      <alignment horizontal="center" vertical="center"/>
      <protection hidden="1"/>
    </xf>
    <xf numFmtId="0" fontId="31" fillId="0" borderId="11" xfId="0" applyFont="1" applyFill="1" applyBorder="1" applyAlignment="1" applyProtection="1">
      <alignment horizontal="center" vertical="center" wrapText="1"/>
      <protection hidden="1" locked="0"/>
    </xf>
    <xf numFmtId="0" fontId="31" fillId="0" borderId="12" xfId="0" applyFont="1" applyFill="1" applyBorder="1" applyAlignment="1" applyProtection="1">
      <alignment horizontal="center" vertical="center" wrapText="1"/>
      <protection hidden="1" locked="0"/>
    </xf>
    <xf numFmtId="0" fontId="12" fillId="0" borderId="11" xfId="0" applyFont="1" applyFill="1" applyBorder="1" applyAlignment="1" applyProtection="1">
      <alignment horizontal="center" vertical="center" wrapText="1"/>
      <protection hidden="1" locked="0"/>
    </xf>
    <xf numFmtId="0" fontId="12" fillId="0" borderId="12" xfId="0" applyFont="1" applyFill="1" applyBorder="1" applyAlignment="1" applyProtection="1">
      <alignment horizontal="center" vertical="center" wrapText="1"/>
      <protection hidden="1" locked="0"/>
    </xf>
    <xf numFmtId="0" fontId="15" fillId="0" borderId="11" xfId="0" applyFont="1" applyBorder="1" applyAlignment="1" applyProtection="1">
      <alignment horizontal="center" vertical="center" wrapText="1"/>
      <protection hidden="1" locked="0"/>
    </xf>
    <xf numFmtId="0" fontId="15" fillId="0" borderId="12" xfId="0" applyFont="1" applyBorder="1" applyAlignment="1" applyProtection="1">
      <alignment horizontal="center" vertical="center" wrapText="1"/>
      <protection hidden="1" locked="0"/>
    </xf>
    <xf numFmtId="0" fontId="15" fillId="0" borderId="10" xfId="0" applyFont="1" applyBorder="1" applyAlignment="1" applyProtection="1">
      <alignment horizontal="center" vertical="center" wrapText="1"/>
      <protection hidden="1" locked="0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5" fontId="9" fillId="0" borderId="10" xfId="0" applyNumberFormat="1" applyFont="1" applyBorder="1" applyAlignment="1" applyProtection="1">
      <alignment horizontal="center" vertical="center"/>
      <protection hidden="1" locked="0"/>
    </xf>
    <xf numFmtId="1" fontId="9" fillId="0" borderId="10" xfId="0" applyNumberFormat="1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8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542925</xdr:colOff>
      <xdr:row>0</xdr:row>
      <xdr:rowOff>438150</xdr:rowOff>
    </xdr:to>
    <xdr:pic>
      <xdr:nvPicPr>
        <xdr:cNvPr id="1" name="Picture 1" descr="2 Ivo - logo AV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542925</xdr:colOff>
      <xdr:row>0</xdr:row>
      <xdr:rowOff>438150</xdr:rowOff>
    </xdr:to>
    <xdr:pic>
      <xdr:nvPicPr>
        <xdr:cNvPr id="1" name="Picture 1" descr="2 Ivo - logo AV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542925</xdr:colOff>
      <xdr:row>0</xdr:row>
      <xdr:rowOff>438150</xdr:rowOff>
    </xdr:to>
    <xdr:pic>
      <xdr:nvPicPr>
        <xdr:cNvPr id="1" name="Picture 1" descr="2 Ivo - logo AV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533400</xdr:colOff>
      <xdr:row>0</xdr:row>
      <xdr:rowOff>438150</xdr:rowOff>
    </xdr:to>
    <xdr:pic>
      <xdr:nvPicPr>
        <xdr:cNvPr id="1" name="Picture 1" descr="2 Ivo - logo AV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533400</xdr:colOff>
      <xdr:row>0</xdr:row>
      <xdr:rowOff>438150</xdr:rowOff>
    </xdr:to>
    <xdr:pic>
      <xdr:nvPicPr>
        <xdr:cNvPr id="1" name="Picture 1" descr="2 Ivo - logo AVZ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0</xdr:rowOff>
    </xdr:from>
    <xdr:to>
      <xdr:col>0</xdr:col>
      <xdr:colOff>723900</xdr:colOff>
      <xdr:row>0</xdr:row>
      <xdr:rowOff>466725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zoomScale="110" zoomScaleNormal="110" zoomScalePageLayoutView="0" workbookViewId="0" topLeftCell="A1">
      <selection activeCell="AO26" sqref="AO26"/>
    </sheetView>
  </sheetViews>
  <sheetFormatPr defaultColWidth="9.140625" defaultRowHeight="15"/>
  <cols>
    <col min="1" max="1" width="2.7109375" style="21" customWidth="1"/>
    <col min="2" max="2" width="19.7109375" style="0" customWidth="1"/>
    <col min="3" max="3" width="11.7109375" style="0" customWidth="1"/>
    <col min="4" max="4" width="0.13671875" style="0" customWidth="1"/>
    <col min="5" max="5" width="2.57421875" style="0" bestFit="1" customWidth="1"/>
    <col min="6" max="14" width="2.421875" style="0" bestFit="1" customWidth="1"/>
    <col min="15" max="15" width="0.13671875" style="0" customWidth="1"/>
    <col min="16" max="16" width="4.7109375" style="0" customWidth="1"/>
    <col min="17" max="17" width="0.13671875" style="0" customWidth="1"/>
    <col min="18" max="27" width="2.421875" style="0" customWidth="1"/>
    <col min="28" max="28" width="0.13671875" style="0" customWidth="1"/>
    <col min="29" max="29" width="4.7109375" style="0" customWidth="1"/>
    <col min="30" max="30" width="0.13671875" style="0" customWidth="1"/>
    <col min="31" max="40" width="2.421875" style="0" customWidth="1"/>
    <col min="41" max="41" width="0.13671875" style="0" customWidth="1"/>
    <col min="42" max="42" width="4.7109375" style="0" customWidth="1"/>
    <col min="43" max="43" width="0.13671875" style="0" customWidth="1"/>
    <col min="44" max="44" width="5.57421875" style="0" customWidth="1"/>
    <col min="45" max="45" width="0.13671875" style="0" customWidth="1"/>
    <col min="46" max="46" width="3.7109375" style="0" customWidth="1"/>
    <col min="47" max="47" width="0.13671875" style="0" customWidth="1"/>
    <col min="48" max="48" width="4.7109375" style="0" customWidth="1"/>
  </cols>
  <sheetData>
    <row r="1" spans="1:31" ht="39.75" customHeight="1">
      <c r="A1" s="19" t="s">
        <v>119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48" ht="19.5" customHeight="1">
      <c r="A2" s="20" t="s">
        <v>0</v>
      </c>
      <c r="B2" s="8" t="s">
        <v>1</v>
      </c>
      <c r="C2" s="8" t="s">
        <v>2</v>
      </c>
      <c r="D2" s="8"/>
      <c r="E2" s="120">
        <v>20</v>
      </c>
      <c r="F2" s="120"/>
      <c r="G2" s="120"/>
      <c r="H2" s="120"/>
      <c r="I2" s="120"/>
      <c r="J2" s="120"/>
      <c r="K2" s="120"/>
      <c r="L2" s="120"/>
      <c r="M2" s="120"/>
      <c r="N2" s="120"/>
      <c r="O2" s="9"/>
      <c r="P2" s="8" t="s">
        <v>3</v>
      </c>
      <c r="Q2" s="8"/>
      <c r="R2" s="120">
        <v>20</v>
      </c>
      <c r="S2" s="120"/>
      <c r="T2" s="120"/>
      <c r="U2" s="120"/>
      <c r="V2" s="120"/>
      <c r="W2" s="120"/>
      <c r="X2" s="120"/>
      <c r="Y2" s="120"/>
      <c r="Z2" s="120"/>
      <c r="AA2" s="120"/>
      <c r="AB2" s="9"/>
      <c r="AC2" s="8" t="s">
        <v>3</v>
      </c>
      <c r="AD2" s="8"/>
      <c r="AE2" s="120">
        <v>20</v>
      </c>
      <c r="AF2" s="120"/>
      <c r="AG2" s="120"/>
      <c r="AH2" s="120"/>
      <c r="AI2" s="120"/>
      <c r="AJ2" s="120"/>
      <c r="AK2" s="120"/>
      <c r="AL2" s="120"/>
      <c r="AM2" s="120"/>
      <c r="AN2" s="120"/>
      <c r="AO2" s="9"/>
      <c r="AP2" s="8" t="s">
        <v>3</v>
      </c>
      <c r="AQ2" s="8"/>
      <c r="AR2" s="10" t="s">
        <v>4</v>
      </c>
      <c r="AS2" s="10"/>
      <c r="AT2" s="10" t="s">
        <v>6</v>
      </c>
      <c r="AU2" s="10"/>
      <c r="AV2" s="10" t="s">
        <v>5</v>
      </c>
    </row>
    <row r="3" spans="1:48" ht="13.5" customHeight="1">
      <c r="A3" s="116" t="s">
        <v>138</v>
      </c>
      <c r="B3" s="117" t="s">
        <v>9</v>
      </c>
      <c r="C3" s="118" t="s">
        <v>10</v>
      </c>
      <c r="D3" s="2"/>
      <c r="E3" s="1">
        <v>9</v>
      </c>
      <c r="F3" s="1">
        <v>8</v>
      </c>
      <c r="G3" s="1">
        <v>8</v>
      </c>
      <c r="H3" s="1">
        <v>8</v>
      </c>
      <c r="I3" s="1">
        <v>7</v>
      </c>
      <c r="J3" s="1" t="s">
        <v>77</v>
      </c>
      <c r="K3" s="1">
        <v>9</v>
      </c>
      <c r="L3" s="1">
        <v>9</v>
      </c>
      <c r="M3" s="1">
        <v>8</v>
      </c>
      <c r="N3" s="1">
        <v>8</v>
      </c>
      <c r="O3" s="1"/>
      <c r="P3" s="119">
        <f>SUM(E3:N4)+10*COUNTIF(E3:N4,"c")</f>
        <v>163</v>
      </c>
      <c r="Q3" s="3"/>
      <c r="R3" s="1">
        <v>9</v>
      </c>
      <c r="S3" s="1">
        <v>9</v>
      </c>
      <c r="T3" s="1">
        <v>9</v>
      </c>
      <c r="U3" s="1">
        <v>9</v>
      </c>
      <c r="V3" s="1">
        <v>8</v>
      </c>
      <c r="W3" s="1">
        <v>10</v>
      </c>
      <c r="X3" s="1">
        <v>8</v>
      </c>
      <c r="Y3" s="1">
        <v>7</v>
      </c>
      <c r="Z3" s="1">
        <v>6</v>
      </c>
      <c r="AA3" s="1">
        <v>6</v>
      </c>
      <c r="AB3" s="1"/>
      <c r="AC3" s="119">
        <f>SUM(R3:AA4)+10*COUNTIF(R3:AA4,"c")</f>
        <v>157</v>
      </c>
      <c r="AD3" s="3"/>
      <c r="AE3" s="1" t="s">
        <v>77</v>
      </c>
      <c r="AF3" s="1" t="s">
        <v>77</v>
      </c>
      <c r="AG3" s="1">
        <v>9</v>
      </c>
      <c r="AH3" s="1">
        <v>9</v>
      </c>
      <c r="AI3" s="1">
        <v>5</v>
      </c>
      <c r="AJ3" s="1" t="s">
        <v>77</v>
      </c>
      <c r="AK3" s="1">
        <v>9</v>
      </c>
      <c r="AL3" s="1">
        <v>7</v>
      </c>
      <c r="AM3" s="1">
        <v>7</v>
      </c>
      <c r="AN3" s="1">
        <v>7</v>
      </c>
      <c r="AO3" s="1"/>
      <c r="AP3" s="119">
        <f>SUM(AE3:AN4)+10*COUNTIF(AE3:AN4,"c")</f>
        <v>173</v>
      </c>
      <c r="AQ3" s="3"/>
      <c r="AR3" s="84">
        <f>SUM(AP3,AC3,P3)</f>
        <v>493</v>
      </c>
      <c r="AS3" s="6"/>
      <c r="AT3" s="86">
        <f>RANK(AR3,AR:AR)</f>
        <v>16</v>
      </c>
      <c r="AU3" s="7"/>
      <c r="AV3" s="87">
        <f>COUNTIF(E3:N4,"c")+COUNTIF(R3:AA4,"c")+COUNTIF(AE3:AN4,"c")</f>
        <v>5</v>
      </c>
    </row>
    <row r="4" spans="1:48" ht="13.5" customHeight="1">
      <c r="A4" s="116"/>
      <c r="B4" s="117"/>
      <c r="C4" s="118"/>
      <c r="D4" s="2"/>
      <c r="E4" s="1">
        <v>9</v>
      </c>
      <c r="F4" s="1">
        <v>8</v>
      </c>
      <c r="G4" s="1">
        <v>7</v>
      </c>
      <c r="H4" s="1">
        <v>7</v>
      </c>
      <c r="I4" s="1">
        <v>7</v>
      </c>
      <c r="J4" s="1" t="s">
        <v>77</v>
      </c>
      <c r="K4" s="1">
        <v>9</v>
      </c>
      <c r="L4" s="1">
        <v>8</v>
      </c>
      <c r="M4" s="1">
        <v>7</v>
      </c>
      <c r="N4" s="1">
        <v>7</v>
      </c>
      <c r="O4" s="1"/>
      <c r="P4" s="119"/>
      <c r="Q4" s="3"/>
      <c r="R4" s="1">
        <v>10</v>
      </c>
      <c r="S4" s="1">
        <v>9</v>
      </c>
      <c r="T4" s="1">
        <v>9</v>
      </c>
      <c r="U4" s="1">
        <v>8</v>
      </c>
      <c r="V4" s="1">
        <v>5</v>
      </c>
      <c r="W4" s="1">
        <v>8</v>
      </c>
      <c r="X4" s="1">
        <v>8</v>
      </c>
      <c r="Y4" s="1">
        <v>8</v>
      </c>
      <c r="Z4" s="1">
        <v>6</v>
      </c>
      <c r="AA4" s="1">
        <v>5</v>
      </c>
      <c r="AB4" s="1"/>
      <c r="AC4" s="119"/>
      <c r="AD4" s="3"/>
      <c r="AE4" s="1">
        <v>10</v>
      </c>
      <c r="AF4" s="1">
        <v>10</v>
      </c>
      <c r="AG4" s="1">
        <v>9</v>
      </c>
      <c r="AH4" s="1">
        <v>8</v>
      </c>
      <c r="AI4" s="1">
        <v>8</v>
      </c>
      <c r="AJ4" s="1">
        <v>10</v>
      </c>
      <c r="AK4" s="1">
        <v>10</v>
      </c>
      <c r="AL4" s="1">
        <v>10</v>
      </c>
      <c r="AM4" s="1">
        <v>8</v>
      </c>
      <c r="AN4" s="1">
        <v>7</v>
      </c>
      <c r="AO4" s="1"/>
      <c r="AP4" s="119"/>
      <c r="AQ4" s="3"/>
      <c r="AR4" s="85"/>
      <c r="AS4" s="6"/>
      <c r="AT4" s="86"/>
      <c r="AU4" s="7"/>
      <c r="AV4" s="87"/>
    </row>
    <row r="5" spans="1:48" ht="13.5" customHeight="1">
      <c r="A5" s="116" t="s">
        <v>136</v>
      </c>
      <c r="B5" s="117" t="s">
        <v>13</v>
      </c>
      <c r="C5" s="118" t="s">
        <v>14</v>
      </c>
      <c r="D5" s="2"/>
      <c r="E5" s="1">
        <v>10</v>
      </c>
      <c r="F5" s="1">
        <v>10</v>
      </c>
      <c r="G5" s="1">
        <v>9</v>
      </c>
      <c r="H5" s="1">
        <v>9</v>
      </c>
      <c r="I5" s="1">
        <v>9</v>
      </c>
      <c r="J5" s="1">
        <v>10</v>
      </c>
      <c r="K5" s="1">
        <v>10</v>
      </c>
      <c r="L5" s="1">
        <v>9</v>
      </c>
      <c r="M5" s="1">
        <v>9</v>
      </c>
      <c r="N5" s="1">
        <v>9</v>
      </c>
      <c r="O5" s="1"/>
      <c r="P5" s="119">
        <f>SUM(E5:N6)+10*COUNTIF(E5:N6,"c")</f>
        <v>189</v>
      </c>
      <c r="Q5" s="3"/>
      <c r="R5" s="1">
        <v>10</v>
      </c>
      <c r="S5" s="1">
        <v>9</v>
      </c>
      <c r="T5" s="1">
        <v>9</v>
      </c>
      <c r="U5" s="1">
        <v>9</v>
      </c>
      <c r="V5" s="1">
        <v>8</v>
      </c>
      <c r="W5" s="1" t="s">
        <v>77</v>
      </c>
      <c r="X5" s="1">
        <v>10</v>
      </c>
      <c r="Y5" s="1">
        <v>10</v>
      </c>
      <c r="Z5" s="1">
        <v>9</v>
      </c>
      <c r="AA5" s="1">
        <v>9</v>
      </c>
      <c r="AB5" s="1"/>
      <c r="AC5" s="119">
        <f>SUM(R5:AA6)+10*COUNTIF(R5:AA6,"c")</f>
        <v>186</v>
      </c>
      <c r="AD5" s="3"/>
      <c r="AE5" s="1" t="s">
        <v>77</v>
      </c>
      <c r="AF5" s="1">
        <v>10</v>
      </c>
      <c r="AG5" s="1">
        <v>9</v>
      </c>
      <c r="AH5" s="1">
        <v>9</v>
      </c>
      <c r="AI5" s="1">
        <v>9</v>
      </c>
      <c r="AJ5" s="1" t="s">
        <v>77</v>
      </c>
      <c r="AK5" s="1" t="s">
        <v>77</v>
      </c>
      <c r="AL5" s="1">
        <v>9</v>
      </c>
      <c r="AM5" s="1">
        <v>9</v>
      </c>
      <c r="AN5" s="1">
        <v>9</v>
      </c>
      <c r="AO5" s="1"/>
      <c r="AP5" s="119">
        <f>SUM(AE5:AN6)+10*COUNTIF(AE5:AN6,"c")</f>
        <v>191</v>
      </c>
      <c r="AQ5" s="3"/>
      <c r="AR5" s="88">
        <f>SUM(AP5,AC5,P5)</f>
        <v>566</v>
      </c>
      <c r="AS5" s="6"/>
      <c r="AT5" s="86">
        <f>RANK(AR5,AR:AR)</f>
        <v>4</v>
      </c>
      <c r="AU5" s="7"/>
      <c r="AV5" s="87">
        <f>COUNTIF(E5:N6,"c")+COUNTIF(R5:AA6,"c")+COUNTIF(AE5:AN6,"c")</f>
        <v>11</v>
      </c>
    </row>
    <row r="6" spans="1:48" ht="13.5" customHeight="1">
      <c r="A6" s="116"/>
      <c r="B6" s="117"/>
      <c r="C6" s="118"/>
      <c r="D6" s="2"/>
      <c r="E6" s="1" t="s">
        <v>77</v>
      </c>
      <c r="F6" s="1" t="s">
        <v>77</v>
      </c>
      <c r="G6" s="1">
        <v>9</v>
      </c>
      <c r="H6" s="1">
        <v>9</v>
      </c>
      <c r="I6" s="1">
        <v>9</v>
      </c>
      <c r="J6" s="1" t="s">
        <v>77</v>
      </c>
      <c r="K6" s="1">
        <v>10</v>
      </c>
      <c r="L6" s="1">
        <v>10</v>
      </c>
      <c r="M6" s="1">
        <v>9</v>
      </c>
      <c r="N6" s="1">
        <v>9</v>
      </c>
      <c r="O6" s="1"/>
      <c r="P6" s="119"/>
      <c r="Q6" s="3"/>
      <c r="R6" s="1" t="s">
        <v>77</v>
      </c>
      <c r="S6" s="1">
        <v>10</v>
      </c>
      <c r="T6" s="1">
        <v>9</v>
      </c>
      <c r="U6" s="1">
        <v>9</v>
      </c>
      <c r="V6" s="1">
        <v>9</v>
      </c>
      <c r="W6" s="1">
        <v>10</v>
      </c>
      <c r="X6" s="1">
        <v>10</v>
      </c>
      <c r="Y6" s="1">
        <v>9</v>
      </c>
      <c r="Z6" s="1">
        <v>9</v>
      </c>
      <c r="AA6" s="1">
        <v>8</v>
      </c>
      <c r="AB6" s="1"/>
      <c r="AC6" s="119"/>
      <c r="AD6" s="3"/>
      <c r="AE6" s="1" t="s">
        <v>77</v>
      </c>
      <c r="AF6" s="1" t="s">
        <v>77</v>
      </c>
      <c r="AG6" s="1">
        <v>10</v>
      </c>
      <c r="AH6" s="1">
        <v>9</v>
      </c>
      <c r="AI6" s="1">
        <v>9</v>
      </c>
      <c r="AJ6" s="1" t="s">
        <v>77</v>
      </c>
      <c r="AK6" s="1">
        <v>10</v>
      </c>
      <c r="AL6" s="1">
        <v>10</v>
      </c>
      <c r="AM6" s="1">
        <v>10</v>
      </c>
      <c r="AN6" s="1">
        <v>9</v>
      </c>
      <c r="AO6" s="1"/>
      <c r="AP6" s="119"/>
      <c r="AQ6" s="3"/>
      <c r="AR6" s="88"/>
      <c r="AS6" s="6"/>
      <c r="AT6" s="86"/>
      <c r="AU6" s="7"/>
      <c r="AV6" s="87"/>
    </row>
    <row r="7" spans="1:48" ht="13.5" customHeight="1">
      <c r="A7" s="116" t="s">
        <v>121</v>
      </c>
      <c r="B7" s="117" t="s">
        <v>72</v>
      </c>
      <c r="C7" s="118" t="s">
        <v>73</v>
      </c>
      <c r="D7" s="2"/>
      <c r="E7" s="1">
        <v>10</v>
      </c>
      <c r="F7" s="1">
        <v>9</v>
      </c>
      <c r="G7" s="1">
        <v>9</v>
      </c>
      <c r="H7" s="1">
        <v>9</v>
      </c>
      <c r="I7" s="1">
        <v>9</v>
      </c>
      <c r="J7" s="1">
        <v>10</v>
      </c>
      <c r="K7" s="1">
        <v>10</v>
      </c>
      <c r="L7" s="1">
        <v>9</v>
      </c>
      <c r="M7" s="1">
        <v>9</v>
      </c>
      <c r="N7" s="1">
        <v>9</v>
      </c>
      <c r="O7" s="1"/>
      <c r="P7" s="119">
        <f>SUM(E7:N8)+10*COUNTIF(E7:N8,"c")</f>
        <v>182</v>
      </c>
      <c r="Q7" s="3"/>
      <c r="R7" s="1" t="s">
        <v>77</v>
      </c>
      <c r="S7" s="1" t="s">
        <v>77</v>
      </c>
      <c r="T7" s="1">
        <v>9</v>
      </c>
      <c r="U7" s="1">
        <v>9</v>
      </c>
      <c r="V7" s="1">
        <v>8</v>
      </c>
      <c r="W7" s="1" t="s">
        <v>77</v>
      </c>
      <c r="X7" s="1">
        <v>10</v>
      </c>
      <c r="Y7" s="1">
        <v>10</v>
      </c>
      <c r="Z7" s="1">
        <v>10</v>
      </c>
      <c r="AA7" s="1">
        <v>10</v>
      </c>
      <c r="AB7" s="1"/>
      <c r="AC7" s="119">
        <f>SUM(R7:AA8)+10*COUNTIF(R7:AA8,"c")</f>
        <v>187</v>
      </c>
      <c r="AD7" s="3"/>
      <c r="AE7" s="1" t="s">
        <v>77</v>
      </c>
      <c r="AF7" s="1" t="s">
        <v>77</v>
      </c>
      <c r="AG7" s="1">
        <v>9</v>
      </c>
      <c r="AH7" s="1">
        <v>9</v>
      </c>
      <c r="AI7" s="1">
        <v>8</v>
      </c>
      <c r="AJ7" s="1">
        <v>10</v>
      </c>
      <c r="AK7" s="1">
        <v>9</v>
      </c>
      <c r="AL7" s="1">
        <v>9</v>
      </c>
      <c r="AM7" s="1">
        <v>8</v>
      </c>
      <c r="AN7" s="1">
        <v>8</v>
      </c>
      <c r="AO7" s="1"/>
      <c r="AP7" s="119">
        <f>SUM(AE7:AN8)+10*COUNTIF(AE7:AN8,"c")</f>
        <v>179</v>
      </c>
      <c r="AQ7" s="3"/>
      <c r="AR7" s="84">
        <f>SUM(AP7,AC7,P7)</f>
        <v>548</v>
      </c>
      <c r="AS7" s="6"/>
      <c r="AT7" s="86">
        <f>RANK(AR7,AR:AR)</f>
        <v>5</v>
      </c>
      <c r="AU7" s="7"/>
      <c r="AV7" s="87">
        <f>COUNTIF(E7:N8,"c")+COUNTIF(R7:AA8,"c")+COUNTIF(AE7:AN8,"c")</f>
        <v>6</v>
      </c>
    </row>
    <row r="8" spans="1:48" ht="13.5" customHeight="1">
      <c r="A8" s="116"/>
      <c r="B8" s="117"/>
      <c r="C8" s="118"/>
      <c r="D8" s="2"/>
      <c r="E8" s="1">
        <v>9</v>
      </c>
      <c r="F8" s="1">
        <v>9</v>
      </c>
      <c r="G8" s="1">
        <v>9</v>
      </c>
      <c r="H8" s="1">
        <v>9</v>
      </c>
      <c r="I8" s="1">
        <v>8</v>
      </c>
      <c r="J8" s="1">
        <v>10</v>
      </c>
      <c r="K8" s="1">
        <v>9</v>
      </c>
      <c r="L8" s="1">
        <v>9</v>
      </c>
      <c r="M8" s="1">
        <v>9</v>
      </c>
      <c r="N8" s="1">
        <v>8</v>
      </c>
      <c r="O8" s="1"/>
      <c r="P8" s="119"/>
      <c r="Q8" s="3"/>
      <c r="R8" s="1" t="s">
        <v>77</v>
      </c>
      <c r="S8" s="1">
        <v>10</v>
      </c>
      <c r="T8" s="1">
        <v>9</v>
      </c>
      <c r="U8" s="1">
        <v>9</v>
      </c>
      <c r="V8" s="1">
        <v>8</v>
      </c>
      <c r="W8" s="1">
        <v>9</v>
      </c>
      <c r="X8" s="1">
        <v>9</v>
      </c>
      <c r="Y8" s="1">
        <v>9</v>
      </c>
      <c r="Z8" s="1">
        <v>9</v>
      </c>
      <c r="AA8" s="1">
        <v>9</v>
      </c>
      <c r="AB8" s="1"/>
      <c r="AC8" s="119"/>
      <c r="AD8" s="3"/>
      <c r="AE8" s="1">
        <v>9</v>
      </c>
      <c r="AF8" s="1">
        <v>9</v>
      </c>
      <c r="AG8" s="1">
        <v>9</v>
      </c>
      <c r="AH8" s="1">
        <v>9</v>
      </c>
      <c r="AI8" s="1">
        <v>7</v>
      </c>
      <c r="AJ8" s="1">
        <v>10</v>
      </c>
      <c r="AK8" s="1">
        <v>9</v>
      </c>
      <c r="AL8" s="1">
        <v>9</v>
      </c>
      <c r="AM8" s="1">
        <v>9</v>
      </c>
      <c r="AN8" s="1">
        <v>9</v>
      </c>
      <c r="AO8" s="1"/>
      <c r="AP8" s="119"/>
      <c r="AQ8" s="3"/>
      <c r="AR8" s="85"/>
      <c r="AS8" s="6"/>
      <c r="AT8" s="86"/>
      <c r="AU8" s="7"/>
      <c r="AV8" s="87"/>
    </row>
    <row r="9" spans="1:48" ht="13.5" customHeight="1">
      <c r="A9" s="116" t="s">
        <v>126</v>
      </c>
      <c r="B9" s="89" t="s">
        <v>11</v>
      </c>
      <c r="C9" s="118" t="s">
        <v>12</v>
      </c>
      <c r="D9" s="2"/>
      <c r="E9" s="1" t="s">
        <v>77</v>
      </c>
      <c r="F9" s="1">
        <v>10</v>
      </c>
      <c r="G9" s="1">
        <v>8</v>
      </c>
      <c r="H9" s="1">
        <v>8</v>
      </c>
      <c r="I9" s="1">
        <v>7</v>
      </c>
      <c r="J9" s="1">
        <v>9</v>
      </c>
      <c r="K9" s="1">
        <v>9</v>
      </c>
      <c r="L9" s="1">
        <v>9</v>
      </c>
      <c r="M9" s="1">
        <v>8</v>
      </c>
      <c r="N9" s="1">
        <v>7</v>
      </c>
      <c r="O9" s="1"/>
      <c r="P9" s="119">
        <f>SUM(E9:N10)+10*COUNTIF(E9:N10,"c")</f>
        <v>117</v>
      </c>
      <c r="Q9" s="3"/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/>
      <c r="AC9" s="83" t="s">
        <v>139</v>
      </c>
      <c r="AD9" s="3"/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/>
      <c r="AP9" s="83" t="s">
        <v>139</v>
      </c>
      <c r="AQ9" s="3"/>
      <c r="AR9" s="88">
        <f>SUM(AP9,AC9,P9)</f>
        <v>117</v>
      </c>
      <c r="AS9" s="6"/>
      <c r="AT9" s="86">
        <f>RANK(AR9,AR:AR)</f>
        <v>17</v>
      </c>
      <c r="AU9" s="7"/>
      <c r="AV9" s="87">
        <f>COUNTIF(E9:N10,"c")+COUNTIF(R9:AA10,"c")+COUNTIF(AE9:AN10,"c")</f>
        <v>1</v>
      </c>
    </row>
    <row r="10" spans="1:48" ht="13.5" customHeight="1">
      <c r="A10" s="116"/>
      <c r="B10" s="89"/>
      <c r="C10" s="118"/>
      <c r="D10" s="2"/>
      <c r="E10" s="1">
        <v>8</v>
      </c>
      <c r="F10" s="1">
        <v>7</v>
      </c>
      <c r="G10" s="1">
        <v>7</v>
      </c>
      <c r="H10" s="1">
        <v>5</v>
      </c>
      <c r="I10" s="1">
        <v>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/>
      <c r="P10" s="119"/>
      <c r="Q10" s="3"/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/>
      <c r="AC10" s="83"/>
      <c r="AD10" s="3"/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/>
      <c r="AP10" s="83"/>
      <c r="AQ10" s="3"/>
      <c r="AR10" s="88"/>
      <c r="AS10" s="6"/>
      <c r="AT10" s="86"/>
      <c r="AU10" s="7"/>
      <c r="AV10" s="87"/>
    </row>
    <row r="11" spans="1:48" ht="13.5" customHeight="1">
      <c r="A11" s="116" t="s">
        <v>131</v>
      </c>
      <c r="B11" s="117" t="s">
        <v>26</v>
      </c>
      <c r="C11" s="118" t="s">
        <v>27</v>
      </c>
      <c r="D11" s="2"/>
      <c r="E11" s="1">
        <v>8</v>
      </c>
      <c r="F11" s="1">
        <v>8</v>
      </c>
      <c r="G11" s="1">
        <v>8</v>
      </c>
      <c r="H11" s="1">
        <v>7</v>
      </c>
      <c r="I11" s="1">
        <v>7</v>
      </c>
      <c r="J11" s="1" t="s">
        <v>77</v>
      </c>
      <c r="K11" s="1">
        <v>9</v>
      </c>
      <c r="L11" s="1">
        <v>8</v>
      </c>
      <c r="M11" s="1">
        <v>7</v>
      </c>
      <c r="N11" s="1">
        <v>7</v>
      </c>
      <c r="O11" s="1"/>
      <c r="P11" s="119">
        <f>SUM(E11:N12)+10*COUNTIF(E11:N12,"c")</f>
        <v>165</v>
      </c>
      <c r="Q11" s="3"/>
      <c r="R11" s="1" t="s">
        <v>77</v>
      </c>
      <c r="S11" s="1">
        <v>10</v>
      </c>
      <c r="T11" s="1">
        <v>10</v>
      </c>
      <c r="U11" s="1">
        <v>9</v>
      </c>
      <c r="V11" s="1">
        <v>7</v>
      </c>
      <c r="W11" s="1">
        <v>10</v>
      </c>
      <c r="X11" s="1">
        <v>9</v>
      </c>
      <c r="Y11" s="1">
        <v>9</v>
      </c>
      <c r="Z11" s="1">
        <v>9</v>
      </c>
      <c r="AA11" s="1">
        <v>8</v>
      </c>
      <c r="AB11" s="1"/>
      <c r="AC11" s="119">
        <f>SUM(R11:AA12)+10*COUNTIF(R11:AA12,"c")</f>
        <v>178</v>
      </c>
      <c r="AD11" s="3"/>
      <c r="AE11" s="1">
        <v>9</v>
      </c>
      <c r="AF11" s="1">
        <v>8</v>
      </c>
      <c r="AG11" s="1">
        <v>8</v>
      </c>
      <c r="AH11" s="1">
        <v>7</v>
      </c>
      <c r="AI11" s="1">
        <v>6</v>
      </c>
      <c r="AJ11" s="1" t="s">
        <v>77</v>
      </c>
      <c r="AK11" s="1">
        <v>9</v>
      </c>
      <c r="AL11" s="1">
        <v>9</v>
      </c>
      <c r="AM11" s="1">
        <v>9</v>
      </c>
      <c r="AN11" s="1">
        <v>8</v>
      </c>
      <c r="AO11" s="1"/>
      <c r="AP11" s="119">
        <f>SUM(AE11:AN12)+10*COUNTIF(AE11:AN12,"c")</f>
        <v>167</v>
      </c>
      <c r="AQ11" s="3"/>
      <c r="AR11" s="84">
        <f>SUM(AP11,AC11,P11)</f>
        <v>510</v>
      </c>
      <c r="AS11" s="6"/>
      <c r="AT11" s="86">
        <f>RANK(AR11,AR:AR)</f>
        <v>12</v>
      </c>
      <c r="AU11" s="7"/>
      <c r="AV11" s="87">
        <f>COUNTIF(E11:N12,"c")+COUNTIF(R11:AA12,"c")+COUNTIF(AE11:AN12,"c")</f>
        <v>6</v>
      </c>
    </row>
    <row r="12" spans="1:48" ht="13.5" customHeight="1">
      <c r="A12" s="116"/>
      <c r="B12" s="117"/>
      <c r="C12" s="118"/>
      <c r="D12" s="2"/>
      <c r="E12" s="1">
        <v>10</v>
      </c>
      <c r="F12" s="1">
        <v>9</v>
      </c>
      <c r="G12" s="1">
        <v>9</v>
      </c>
      <c r="H12" s="1">
        <v>8</v>
      </c>
      <c r="I12" s="1">
        <v>6</v>
      </c>
      <c r="J12" s="1">
        <v>9</v>
      </c>
      <c r="K12" s="1">
        <v>9</v>
      </c>
      <c r="L12" s="1">
        <v>9</v>
      </c>
      <c r="M12" s="1">
        <v>9</v>
      </c>
      <c r="N12" s="1">
        <v>8</v>
      </c>
      <c r="O12" s="1"/>
      <c r="P12" s="119"/>
      <c r="Q12" s="3"/>
      <c r="R12" s="1" t="s">
        <v>77</v>
      </c>
      <c r="S12" s="1">
        <v>9</v>
      </c>
      <c r="T12" s="1">
        <v>8</v>
      </c>
      <c r="U12" s="1">
        <v>8</v>
      </c>
      <c r="V12" s="1">
        <v>7</v>
      </c>
      <c r="W12" s="1" t="s">
        <v>77</v>
      </c>
      <c r="X12" s="1">
        <v>9</v>
      </c>
      <c r="Y12" s="1">
        <v>9</v>
      </c>
      <c r="Z12" s="1">
        <v>9</v>
      </c>
      <c r="AA12" s="1">
        <v>8</v>
      </c>
      <c r="AB12" s="1"/>
      <c r="AC12" s="119"/>
      <c r="AD12" s="3"/>
      <c r="AE12" s="1" t="s">
        <v>77</v>
      </c>
      <c r="AF12" s="1">
        <v>9</v>
      </c>
      <c r="AG12" s="1">
        <v>8</v>
      </c>
      <c r="AH12" s="1">
        <v>7</v>
      </c>
      <c r="AI12" s="1">
        <v>6</v>
      </c>
      <c r="AJ12" s="1">
        <v>9</v>
      </c>
      <c r="AK12" s="1">
        <v>9</v>
      </c>
      <c r="AL12" s="1">
        <v>9</v>
      </c>
      <c r="AM12" s="1">
        <v>9</v>
      </c>
      <c r="AN12" s="1">
        <v>8</v>
      </c>
      <c r="AO12" s="1"/>
      <c r="AP12" s="119"/>
      <c r="AQ12" s="3"/>
      <c r="AR12" s="85"/>
      <c r="AS12" s="6"/>
      <c r="AT12" s="86"/>
      <c r="AU12" s="7"/>
      <c r="AV12" s="87"/>
    </row>
    <row r="13" spans="1:48" ht="13.5" customHeight="1">
      <c r="A13" s="116" t="s">
        <v>128</v>
      </c>
      <c r="B13" s="117" t="s">
        <v>24</v>
      </c>
      <c r="C13" s="118" t="s">
        <v>127</v>
      </c>
      <c r="D13" s="2"/>
      <c r="E13" s="1">
        <v>10</v>
      </c>
      <c r="F13" s="1">
        <v>9</v>
      </c>
      <c r="G13" s="1">
        <v>8</v>
      </c>
      <c r="H13" s="1">
        <v>8</v>
      </c>
      <c r="I13" s="1">
        <v>4</v>
      </c>
      <c r="J13" s="1">
        <v>10</v>
      </c>
      <c r="K13" s="1">
        <v>8</v>
      </c>
      <c r="L13" s="1">
        <v>8</v>
      </c>
      <c r="M13" s="1">
        <v>7</v>
      </c>
      <c r="N13" s="1">
        <v>7</v>
      </c>
      <c r="O13" s="1"/>
      <c r="P13" s="121">
        <f>SUM(E13:N14)+10*COUNTIF(E13:N14,"c")</f>
        <v>166</v>
      </c>
      <c r="Q13" s="3"/>
      <c r="R13" s="1">
        <v>9</v>
      </c>
      <c r="S13" s="1">
        <v>9</v>
      </c>
      <c r="T13" s="1">
        <v>9</v>
      </c>
      <c r="U13" s="1">
        <v>9</v>
      </c>
      <c r="V13" s="1">
        <v>7</v>
      </c>
      <c r="W13" s="1" t="s">
        <v>77</v>
      </c>
      <c r="X13" s="1">
        <v>10</v>
      </c>
      <c r="Y13" s="1">
        <v>9</v>
      </c>
      <c r="Z13" s="1">
        <v>9</v>
      </c>
      <c r="AA13" s="1">
        <v>9</v>
      </c>
      <c r="AB13" s="1"/>
      <c r="AC13" s="121">
        <f>SUM(R13:AA14)+10*COUNTIF(R13:AA14,"c")</f>
        <v>173</v>
      </c>
      <c r="AD13" s="3"/>
      <c r="AE13" s="1" t="s">
        <v>77</v>
      </c>
      <c r="AF13" s="1">
        <v>10</v>
      </c>
      <c r="AG13" s="1">
        <v>9</v>
      </c>
      <c r="AH13" s="1">
        <v>9</v>
      </c>
      <c r="AI13" s="1">
        <v>9</v>
      </c>
      <c r="AJ13" s="1" t="s">
        <v>77</v>
      </c>
      <c r="AK13" s="1" t="s">
        <v>77</v>
      </c>
      <c r="AL13" s="1">
        <v>9</v>
      </c>
      <c r="AM13" s="1">
        <v>8</v>
      </c>
      <c r="AN13" s="1">
        <v>7</v>
      </c>
      <c r="AO13" s="1"/>
      <c r="AP13" s="121">
        <f>SUM(AE13:AN14)+10*COUNTIF(AE13:AN14,"c")</f>
        <v>172</v>
      </c>
      <c r="AQ13" s="3"/>
      <c r="AR13" s="84">
        <f>SUM(AP13,AC13,P13)</f>
        <v>511</v>
      </c>
      <c r="AS13" s="6"/>
      <c r="AT13" s="123">
        <f>RANK(AR13,AR:AR)</f>
        <v>11</v>
      </c>
      <c r="AU13" s="7"/>
      <c r="AV13" s="125">
        <f>COUNTIF(E13:N14,"c")+COUNTIF(R13:AA14,"c")+COUNTIF(AE13:AN14,"c")</f>
        <v>5</v>
      </c>
    </row>
    <row r="14" spans="1:48" ht="13.5" customHeight="1">
      <c r="A14" s="116"/>
      <c r="B14" s="117"/>
      <c r="C14" s="118"/>
      <c r="D14" s="2"/>
      <c r="E14" s="1">
        <v>9</v>
      </c>
      <c r="F14" s="1">
        <v>9</v>
      </c>
      <c r="G14" s="1">
        <v>8</v>
      </c>
      <c r="H14" s="1">
        <v>6</v>
      </c>
      <c r="I14" s="1">
        <v>6</v>
      </c>
      <c r="J14" s="1" t="s">
        <v>77</v>
      </c>
      <c r="K14" s="1">
        <v>10</v>
      </c>
      <c r="L14" s="1">
        <v>10</v>
      </c>
      <c r="M14" s="1">
        <v>10</v>
      </c>
      <c r="N14" s="1">
        <v>9</v>
      </c>
      <c r="O14" s="1"/>
      <c r="P14" s="122"/>
      <c r="Q14" s="3"/>
      <c r="R14" s="1">
        <v>10</v>
      </c>
      <c r="S14" s="1">
        <v>10</v>
      </c>
      <c r="T14" s="1">
        <v>9</v>
      </c>
      <c r="U14" s="1">
        <v>9</v>
      </c>
      <c r="V14" s="1">
        <v>7</v>
      </c>
      <c r="W14" s="1">
        <v>8</v>
      </c>
      <c r="X14" s="1">
        <v>8</v>
      </c>
      <c r="Y14" s="1">
        <v>8</v>
      </c>
      <c r="Z14" s="1">
        <v>7</v>
      </c>
      <c r="AA14" s="1">
        <v>7</v>
      </c>
      <c r="AB14" s="1"/>
      <c r="AC14" s="122"/>
      <c r="AD14" s="3"/>
      <c r="AE14" s="1">
        <v>8</v>
      </c>
      <c r="AF14" s="1">
        <v>8</v>
      </c>
      <c r="AG14" s="1">
        <v>8</v>
      </c>
      <c r="AH14" s="1">
        <v>7</v>
      </c>
      <c r="AI14" s="1">
        <v>7</v>
      </c>
      <c r="AJ14" s="1">
        <v>9</v>
      </c>
      <c r="AK14" s="1">
        <v>9</v>
      </c>
      <c r="AL14" s="1">
        <v>9</v>
      </c>
      <c r="AM14" s="1">
        <v>8</v>
      </c>
      <c r="AN14" s="1">
        <v>8</v>
      </c>
      <c r="AO14" s="1"/>
      <c r="AP14" s="122"/>
      <c r="AQ14" s="3"/>
      <c r="AR14" s="85"/>
      <c r="AS14" s="6"/>
      <c r="AT14" s="124"/>
      <c r="AU14" s="7"/>
      <c r="AV14" s="126"/>
    </row>
    <row r="15" spans="1:48" ht="13.5" customHeight="1">
      <c r="A15" s="116" t="s">
        <v>133</v>
      </c>
      <c r="B15" s="117" t="s">
        <v>37</v>
      </c>
      <c r="C15" s="118" t="s">
        <v>38</v>
      </c>
      <c r="D15" s="2"/>
      <c r="E15" s="1">
        <v>10</v>
      </c>
      <c r="F15" s="1">
        <v>9</v>
      </c>
      <c r="G15" s="1">
        <v>8</v>
      </c>
      <c r="H15" s="1">
        <v>8</v>
      </c>
      <c r="I15" s="1">
        <v>6</v>
      </c>
      <c r="J15" s="1">
        <v>9</v>
      </c>
      <c r="K15" s="1">
        <v>9</v>
      </c>
      <c r="L15" s="1">
        <v>9</v>
      </c>
      <c r="M15" s="1">
        <v>9</v>
      </c>
      <c r="N15" s="1">
        <v>6</v>
      </c>
      <c r="O15" s="1"/>
      <c r="P15" s="121">
        <f>SUM(E15:N16)+10*COUNTIF(E15:N16,"c")</f>
        <v>166</v>
      </c>
      <c r="Q15" s="3"/>
      <c r="R15" s="1">
        <v>9</v>
      </c>
      <c r="S15" s="1">
        <v>8</v>
      </c>
      <c r="T15" s="1">
        <v>8</v>
      </c>
      <c r="U15" s="1">
        <v>7</v>
      </c>
      <c r="V15" s="1">
        <v>6</v>
      </c>
      <c r="W15" s="1">
        <v>9</v>
      </c>
      <c r="X15" s="1">
        <v>8</v>
      </c>
      <c r="Y15" s="1">
        <v>8</v>
      </c>
      <c r="Z15" s="1">
        <v>7</v>
      </c>
      <c r="AA15" s="1">
        <v>5</v>
      </c>
      <c r="AB15" s="1"/>
      <c r="AC15" s="121">
        <f>SUM(R15:AA16)+10*COUNTIF(R15:AA16,"c")</f>
        <v>162</v>
      </c>
      <c r="AD15" s="3"/>
      <c r="AE15" s="1" t="s">
        <v>77</v>
      </c>
      <c r="AF15" s="1">
        <v>9</v>
      </c>
      <c r="AG15" s="1">
        <v>9</v>
      </c>
      <c r="AH15" s="1">
        <v>8</v>
      </c>
      <c r="AI15" s="1">
        <v>8</v>
      </c>
      <c r="AJ15" s="1">
        <v>9</v>
      </c>
      <c r="AK15" s="1">
        <v>9</v>
      </c>
      <c r="AL15" s="1">
        <v>8</v>
      </c>
      <c r="AM15" s="1">
        <v>7</v>
      </c>
      <c r="AN15" s="1">
        <v>7</v>
      </c>
      <c r="AO15" s="1"/>
      <c r="AP15" s="121">
        <f>SUM(AE15:AN16)+10*COUNTIF(AE15:AN16,"c")</f>
        <v>174</v>
      </c>
      <c r="AQ15" s="3"/>
      <c r="AR15" s="84">
        <f>SUM(AP15,AC15,P15)</f>
        <v>502</v>
      </c>
      <c r="AS15" s="6"/>
      <c r="AT15" s="123">
        <f>RANK(AR15,AR:AR)</f>
        <v>14</v>
      </c>
      <c r="AU15" s="7"/>
      <c r="AV15" s="125">
        <f>COUNTIF(E15:N16,"c")+COUNTIF(R15:AA16,"c")+COUNTIF(AE15:AN16,"c")</f>
        <v>4</v>
      </c>
    </row>
    <row r="16" spans="1:48" ht="13.5" customHeight="1">
      <c r="A16" s="116"/>
      <c r="B16" s="117"/>
      <c r="C16" s="118"/>
      <c r="D16" s="2"/>
      <c r="E16" s="1" t="s">
        <v>77</v>
      </c>
      <c r="F16" s="1">
        <v>10</v>
      </c>
      <c r="G16" s="1">
        <v>9</v>
      </c>
      <c r="H16" s="1">
        <v>8</v>
      </c>
      <c r="I16" s="1">
        <v>8</v>
      </c>
      <c r="J16" s="1" t="s">
        <v>77</v>
      </c>
      <c r="K16" s="1">
        <v>9</v>
      </c>
      <c r="L16" s="1">
        <v>8</v>
      </c>
      <c r="M16" s="1">
        <v>7</v>
      </c>
      <c r="N16" s="1">
        <v>4</v>
      </c>
      <c r="O16" s="1"/>
      <c r="P16" s="122"/>
      <c r="Q16" s="3"/>
      <c r="R16" s="1">
        <v>10</v>
      </c>
      <c r="S16" s="1">
        <v>9</v>
      </c>
      <c r="T16" s="1">
        <v>9</v>
      </c>
      <c r="U16" s="1">
        <v>8</v>
      </c>
      <c r="V16" s="1">
        <v>8</v>
      </c>
      <c r="W16" s="1">
        <v>10</v>
      </c>
      <c r="X16" s="1">
        <v>10</v>
      </c>
      <c r="Y16" s="1">
        <v>8</v>
      </c>
      <c r="Z16" s="1">
        <v>8</v>
      </c>
      <c r="AA16" s="1">
        <v>7</v>
      </c>
      <c r="AB16" s="1"/>
      <c r="AC16" s="122"/>
      <c r="AD16" s="3"/>
      <c r="AE16" s="1">
        <v>10</v>
      </c>
      <c r="AF16" s="1">
        <v>9</v>
      </c>
      <c r="AG16" s="1">
        <v>9</v>
      </c>
      <c r="AH16" s="1">
        <v>8</v>
      </c>
      <c r="AI16" s="1">
        <v>8</v>
      </c>
      <c r="AJ16" s="1" t="s">
        <v>77</v>
      </c>
      <c r="AK16" s="1">
        <v>9</v>
      </c>
      <c r="AL16" s="1">
        <v>9</v>
      </c>
      <c r="AM16" s="1">
        <v>9</v>
      </c>
      <c r="AN16" s="1">
        <v>9</v>
      </c>
      <c r="AO16" s="1"/>
      <c r="AP16" s="122"/>
      <c r="AQ16" s="3"/>
      <c r="AR16" s="85"/>
      <c r="AS16" s="6"/>
      <c r="AT16" s="124"/>
      <c r="AU16" s="7"/>
      <c r="AV16" s="126"/>
    </row>
    <row r="17" spans="1:48" ht="18">
      <c r="A17" s="116" t="s">
        <v>120</v>
      </c>
      <c r="B17" s="117" t="s">
        <v>111</v>
      </c>
      <c r="C17" s="118" t="s">
        <v>39</v>
      </c>
      <c r="D17" s="2"/>
      <c r="E17" s="1">
        <v>10</v>
      </c>
      <c r="F17" s="1">
        <v>10</v>
      </c>
      <c r="G17" s="1">
        <v>10</v>
      </c>
      <c r="H17" s="1">
        <v>9</v>
      </c>
      <c r="I17" s="1">
        <v>8</v>
      </c>
      <c r="J17" s="1" t="s">
        <v>77</v>
      </c>
      <c r="K17" s="1" t="s">
        <v>77</v>
      </c>
      <c r="L17" s="1">
        <v>10</v>
      </c>
      <c r="M17" s="1">
        <v>10</v>
      </c>
      <c r="N17" s="1">
        <v>9</v>
      </c>
      <c r="O17" s="1"/>
      <c r="P17" s="121">
        <f>SUM(E17:N18)+10*COUNTIF(E17:N18,"c")</f>
        <v>194</v>
      </c>
      <c r="Q17" s="3"/>
      <c r="R17" s="1" t="s">
        <v>77</v>
      </c>
      <c r="S17" s="1">
        <v>10</v>
      </c>
      <c r="T17" s="1">
        <v>10</v>
      </c>
      <c r="U17" s="1">
        <v>10</v>
      </c>
      <c r="V17" s="1">
        <v>9</v>
      </c>
      <c r="W17" s="1">
        <v>10</v>
      </c>
      <c r="X17" s="1">
        <v>10</v>
      </c>
      <c r="Y17" s="1">
        <v>10</v>
      </c>
      <c r="Z17" s="1">
        <v>9</v>
      </c>
      <c r="AA17" s="1">
        <v>9</v>
      </c>
      <c r="AB17" s="1"/>
      <c r="AC17" s="121">
        <f>SUM(R17:AA18)+10*COUNTIF(R17:AA18,"c")</f>
        <v>194</v>
      </c>
      <c r="AD17" s="3"/>
      <c r="AE17" s="1" t="s">
        <v>77</v>
      </c>
      <c r="AF17" s="1" t="s">
        <v>77</v>
      </c>
      <c r="AG17" s="1">
        <v>10</v>
      </c>
      <c r="AH17" s="1">
        <v>10</v>
      </c>
      <c r="AI17" s="1">
        <v>9</v>
      </c>
      <c r="AJ17" s="1">
        <v>10</v>
      </c>
      <c r="AK17" s="1">
        <v>9</v>
      </c>
      <c r="AL17" s="1">
        <v>9</v>
      </c>
      <c r="AM17" s="1">
        <v>9</v>
      </c>
      <c r="AN17" s="1">
        <v>9</v>
      </c>
      <c r="AO17" s="1"/>
      <c r="AP17" s="121">
        <f>SUM(AE17:AN18)+10*COUNTIF(AE17:AN18,"c")</f>
        <v>190</v>
      </c>
      <c r="AQ17" s="3"/>
      <c r="AR17" s="84">
        <f>SUM(AP17,AC17,P17)</f>
        <v>578</v>
      </c>
      <c r="AS17" s="6"/>
      <c r="AT17" s="123">
        <f>RANK(AR17,AR:AR)</f>
        <v>2</v>
      </c>
      <c r="AU17" s="7"/>
      <c r="AV17" s="125">
        <f>COUNTIF(E17:N18,"c")+COUNTIF(R17:AA18,"c")+COUNTIF(AE17:AN18,"c")</f>
        <v>15</v>
      </c>
    </row>
    <row r="18" spans="1:48" ht="18">
      <c r="A18" s="116"/>
      <c r="B18" s="117"/>
      <c r="C18" s="118"/>
      <c r="D18" s="2"/>
      <c r="E18" s="1">
        <v>10</v>
      </c>
      <c r="F18" s="1">
        <v>10</v>
      </c>
      <c r="G18" s="1">
        <v>10</v>
      </c>
      <c r="H18" s="1">
        <v>9</v>
      </c>
      <c r="I18" s="1">
        <v>9</v>
      </c>
      <c r="J18" s="1" t="s">
        <v>77</v>
      </c>
      <c r="K18" s="1" t="s">
        <v>77</v>
      </c>
      <c r="L18" s="1" t="s">
        <v>77</v>
      </c>
      <c r="M18" s="1">
        <v>10</v>
      </c>
      <c r="N18" s="1">
        <v>10</v>
      </c>
      <c r="O18" s="1"/>
      <c r="P18" s="122"/>
      <c r="Q18" s="3"/>
      <c r="R18" s="1" t="s">
        <v>77</v>
      </c>
      <c r="S18" s="1" t="s">
        <v>77</v>
      </c>
      <c r="T18" s="1" t="s">
        <v>77</v>
      </c>
      <c r="U18" s="1">
        <v>10</v>
      </c>
      <c r="V18" s="1">
        <v>9</v>
      </c>
      <c r="W18" s="1" t="s">
        <v>77</v>
      </c>
      <c r="X18" s="1" t="s">
        <v>77</v>
      </c>
      <c r="Y18" s="1">
        <v>10</v>
      </c>
      <c r="Z18" s="1">
        <v>9</v>
      </c>
      <c r="AA18" s="1">
        <v>9</v>
      </c>
      <c r="AB18" s="1"/>
      <c r="AC18" s="122"/>
      <c r="AD18" s="3"/>
      <c r="AE18" s="1" t="s">
        <v>77</v>
      </c>
      <c r="AF18" s="1">
        <v>10</v>
      </c>
      <c r="AG18" s="1">
        <v>10</v>
      </c>
      <c r="AH18" s="1">
        <v>9</v>
      </c>
      <c r="AI18" s="1">
        <v>8</v>
      </c>
      <c r="AJ18" s="1" t="s">
        <v>77</v>
      </c>
      <c r="AK18" s="1">
        <v>10</v>
      </c>
      <c r="AL18" s="1">
        <v>10</v>
      </c>
      <c r="AM18" s="1">
        <v>9</v>
      </c>
      <c r="AN18" s="1">
        <v>9</v>
      </c>
      <c r="AO18" s="1"/>
      <c r="AP18" s="122"/>
      <c r="AQ18" s="3"/>
      <c r="AR18" s="85"/>
      <c r="AS18" s="6"/>
      <c r="AT18" s="124"/>
      <c r="AU18" s="7"/>
      <c r="AV18" s="126"/>
    </row>
    <row r="19" spans="1:48" ht="18" customHeight="1">
      <c r="A19" s="116" t="s">
        <v>122</v>
      </c>
      <c r="B19" s="117" t="s">
        <v>66</v>
      </c>
      <c r="C19" s="118" t="s">
        <v>67</v>
      </c>
      <c r="D19" s="2"/>
      <c r="E19" s="1" t="s">
        <v>77</v>
      </c>
      <c r="F19" s="1">
        <v>9</v>
      </c>
      <c r="G19" s="1">
        <v>8</v>
      </c>
      <c r="H19" s="1">
        <v>6</v>
      </c>
      <c r="I19" s="1">
        <v>6</v>
      </c>
      <c r="J19" s="1">
        <v>9</v>
      </c>
      <c r="K19" s="1">
        <v>8</v>
      </c>
      <c r="L19" s="1">
        <v>8</v>
      </c>
      <c r="M19" s="1">
        <v>8</v>
      </c>
      <c r="N19" s="1">
        <v>7</v>
      </c>
      <c r="O19" s="1"/>
      <c r="P19" s="121">
        <f>SUM(E19:N20)+10*COUNTIF(E19:N20,"c")</f>
        <v>153</v>
      </c>
      <c r="Q19" s="3"/>
      <c r="R19" s="1">
        <v>10</v>
      </c>
      <c r="S19" s="1">
        <v>9</v>
      </c>
      <c r="T19" s="1">
        <v>9</v>
      </c>
      <c r="U19" s="1">
        <v>8</v>
      </c>
      <c r="V19" s="1">
        <v>7</v>
      </c>
      <c r="W19" s="1">
        <v>10</v>
      </c>
      <c r="X19" s="1">
        <v>10</v>
      </c>
      <c r="Y19" s="1">
        <v>9</v>
      </c>
      <c r="Z19" s="1">
        <v>9</v>
      </c>
      <c r="AA19" s="1">
        <v>8</v>
      </c>
      <c r="AB19" s="1"/>
      <c r="AC19" s="121">
        <f>SUM(R19:AA20)+10*COUNTIF(R19:AA20,"c")</f>
        <v>179</v>
      </c>
      <c r="AD19" s="3"/>
      <c r="AE19" s="1">
        <v>9</v>
      </c>
      <c r="AF19" s="1">
        <v>9</v>
      </c>
      <c r="AG19" s="1">
        <v>8</v>
      </c>
      <c r="AH19" s="1">
        <v>7</v>
      </c>
      <c r="AI19" s="1">
        <v>6</v>
      </c>
      <c r="AJ19" s="1">
        <v>8</v>
      </c>
      <c r="AK19" s="1">
        <v>8</v>
      </c>
      <c r="AL19" s="1">
        <v>8</v>
      </c>
      <c r="AM19" s="1">
        <v>8</v>
      </c>
      <c r="AN19" s="1">
        <v>8</v>
      </c>
      <c r="AO19" s="1"/>
      <c r="AP19" s="121">
        <f>SUM(AE19:AN20)+10*COUNTIF(AE19:AN20,"c")</f>
        <v>165</v>
      </c>
      <c r="AQ19" s="3"/>
      <c r="AR19" s="84">
        <f>SUM(AP19,AC19,P19)</f>
        <v>497</v>
      </c>
      <c r="AS19" s="6"/>
      <c r="AT19" s="123">
        <f>RANK(AR19,AR:AR)</f>
        <v>15</v>
      </c>
      <c r="AU19" s="7"/>
      <c r="AV19" s="125">
        <f>COUNTIF(E19:N20,"c")+COUNTIF(R19:AA20,"c")+COUNTIF(AE19:AN20,"c")</f>
        <v>5</v>
      </c>
    </row>
    <row r="20" spans="1:48" ht="18">
      <c r="A20" s="116"/>
      <c r="B20" s="117"/>
      <c r="C20" s="118"/>
      <c r="D20" s="2"/>
      <c r="E20" s="1">
        <v>8</v>
      </c>
      <c r="F20" s="1">
        <v>8</v>
      </c>
      <c r="G20" s="1">
        <v>5</v>
      </c>
      <c r="H20" s="1">
        <v>5</v>
      </c>
      <c r="I20" s="1">
        <v>5</v>
      </c>
      <c r="J20" s="1" t="s">
        <v>77</v>
      </c>
      <c r="K20" s="1">
        <v>9</v>
      </c>
      <c r="L20" s="1">
        <v>9</v>
      </c>
      <c r="M20" s="1">
        <v>8</v>
      </c>
      <c r="N20" s="1">
        <v>7</v>
      </c>
      <c r="O20" s="1"/>
      <c r="P20" s="122"/>
      <c r="Q20" s="3"/>
      <c r="R20" s="1" t="s">
        <v>77</v>
      </c>
      <c r="S20" s="1">
        <v>10</v>
      </c>
      <c r="T20" s="1">
        <v>9</v>
      </c>
      <c r="U20" s="1">
        <v>9</v>
      </c>
      <c r="V20" s="1">
        <v>8</v>
      </c>
      <c r="W20" s="1">
        <v>10</v>
      </c>
      <c r="X20" s="1">
        <v>10</v>
      </c>
      <c r="Y20" s="1">
        <v>8</v>
      </c>
      <c r="Z20" s="1">
        <v>8</v>
      </c>
      <c r="AA20" s="1">
        <v>8</v>
      </c>
      <c r="AB20" s="1"/>
      <c r="AC20" s="122"/>
      <c r="AD20" s="3"/>
      <c r="AE20" s="1" t="s">
        <v>77</v>
      </c>
      <c r="AF20" s="1">
        <v>10</v>
      </c>
      <c r="AG20" s="1">
        <v>9</v>
      </c>
      <c r="AH20" s="1">
        <v>8</v>
      </c>
      <c r="AI20" s="1">
        <v>6</v>
      </c>
      <c r="AJ20" s="1" t="s">
        <v>77</v>
      </c>
      <c r="AK20" s="1">
        <v>9</v>
      </c>
      <c r="AL20" s="1">
        <v>9</v>
      </c>
      <c r="AM20" s="1">
        <v>8</v>
      </c>
      <c r="AN20" s="1">
        <v>7</v>
      </c>
      <c r="AO20" s="1"/>
      <c r="AP20" s="122"/>
      <c r="AQ20" s="3"/>
      <c r="AR20" s="85"/>
      <c r="AS20" s="6"/>
      <c r="AT20" s="124"/>
      <c r="AU20" s="7"/>
      <c r="AV20" s="126"/>
    </row>
    <row r="21" spans="1:48" ht="18">
      <c r="A21" s="116" t="s">
        <v>135</v>
      </c>
      <c r="B21" s="117" t="s">
        <v>70</v>
      </c>
      <c r="C21" s="118" t="s">
        <v>71</v>
      </c>
      <c r="D21" s="2"/>
      <c r="E21" s="1" t="s">
        <v>77</v>
      </c>
      <c r="F21" s="1">
        <v>9</v>
      </c>
      <c r="G21" s="1">
        <v>9</v>
      </c>
      <c r="H21" s="1">
        <v>9</v>
      </c>
      <c r="I21" s="1">
        <v>8</v>
      </c>
      <c r="J21" s="1">
        <v>10</v>
      </c>
      <c r="K21" s="1">
        <v>9</v>
      </c>
      <c r="L21" s="1">
        <v>8</v>
      </c>
      <c r="M21" s="1">
        <v>8</v>
      </c>
      <c r="N21" s="1">
        <v>8</v>
      </c>
      <c r="O21" s="1"/>
      <c r="P21" s="121">
        <f>SUM(E21:N22)+10*COUNTIF(E21:N22,"c")</f>
        <v>181</v>
      </c>
      <c r="Q21" s="3"/>
      <c r="R21" s="1">
        <v>10</v>
      </c>
      <c r="S21" s="1">
        <v>9</v>
      </c>
      <c r="T21" s="1">
        <v>8</v>
      </c>
      <c r="U21" s="1">
        <v>8</v>
      </c>
      <c r="V21" s="1">
        <v>8</v>
      </c>
      <c r="W21" s="1">
        <v>9</v>
      </c>
      <c r="X21" s="1">
        <v>9</v>
      </c>
      <c r="Y21" s="1">
        <v>9</v>
      </c>
      <c r="Z21" s="1">
        <v>8</v>
      </c>
      <c r="AA21" s="1">
        <v>7</v>
      </c>
      <c r="AB21" s="1"/>
      <c r="AC21" s="121">
        <f>SUM(R21:AA22)+10*COUNTIF(R21:AA22,"c")</f>
        <v>172</v>
      </c>
      <c r="AD21" s="3"/>
      <c r="AE21" s="1">
        <v>10</v>
      </c>
      <c r="AF21" s="1">
        <v>9</v>
      </c>
      <c r="AG21" s="1">
        <v>9</v>
      </c>
      <c r="AH21" s="1">
        <v>9</v>
      </c>
      <c r="AI21" s="1">
        <v>8</v>
      </c>
      <c r="AJ21" s="1">
        <v>10</v>
      </c>
      <c r="AK21" s="1">
        <v>10</v>
      </c>
      <c r="AL21" s="1">
        <v>10</v>
      </c>
      <c r="AM21" s="1">
        <v>10</v>
      </c>
      <c r="AN21" s="1">
        <v>9</v>
      </c>
      <c r="AO21" s="1"/>
      <c r="AP21" s="121">
        <f>SUM(AE21:AN22)+10*COUNTIF(AE21:AN22,"c")</f>
        <v>182</v>
      </c>
      <c r="AQ21" s="3"/>
      <c r="AR21" s="84">
        <f>SUM(AP21,AC21,P21)</f>
        <v>535</v>
      </c>
      <c r="AS21" s="6"/>
      <c r="AT21" s="123">
        <f>RANK(AR21,AR:AR)</f>
        <v>9</v>
      </c>
      <c r="AU21" s="7"/>
      <c r="AV21" s="125">
        <f>COUNTIF(E21:N22,"c")+COUNTIF(R21:AA22,"c")+COUNTIF(AE21:AN22,"c")</f>
        <v>7</v>
      </c>
    </row>
    <row r="22" spans="1:48" ht="18">
      <c r="A22" s="116"/>
      <c r="B22" s="117"/>
      <c r="C22" s="118"/>
      <c r="D22" s="2"/>
      <c r="E22" s="1" t="s">
        <v>77</v>
      </c>
      <c r="F22" s="1" t="s">
        <v>77</v>
      </c>
      <c r="G22" s="1">
        <v>10</v>
      </c>
      <c r="H22" s="1">
        <v>10</v>
      </c>
      <c r="I22" s="1">
        <v>8</v>
      </c>
      <c r="J22" s="1" t="s">
        <v>77</v>
      </c>
      <c r="K22" s="1">
        <v>9</v>
      </c>
      <c r="L22" s="1">
        <v>9</v>
      </c>
      <c r="M22" s="1">
        <v>9</v>
      </c>
      <c r="N22" s="1">
        <v>8</v>
      </c>
      <c r="O22" s="1"/>
      <c r="P22" s="122"/>
      <c r="Q22" s="3"/>
      <c r="R22" s="1">
        <v>9</v>
      </c>
      <c r="S22" s="1">
        <v>8</v>
      </c>
      <c r="T22" s="1">
        <v>8</v>
      </c>
      <c r="U22" s="1">
        <v>8</v>
      </c>
      <c r="V22" s="1">
        <v>7</v>
      </c>
      <c r="W22" s="1" t="s">
        <v>77</v>
      </c>
      <c r="X22" s="1" t="s">
        <v>77</v>
      </c>
      <c r="Y22" s="1">
        <v>10</v>
      </c>
      <c r="Z22" s="1">
        <v>10</v>
      </c>
      <c r="AA22" s="1">
        <v>7</v>
      </c>
      <c r="AB22" s="1"/>
      <c r="AC22" s="122"/>
      <c r="AD22" s="3"/>
      <c r="AE22" s="1" t="s">
        <v>77</v>
      </c>
      <c r="AF22" s="1">
        <v>9</v>
      </c>
      <c r="AG22" s="1">
        <v>9</v>
      </c>
      <c r="AH22" s="1">
        <v>9</v>
      </c>
      <c r="AI22" s="1">
        <v>8</v>
      </c>
      <c r="AJ22" s="1">
        <v>9</v>
      </c>
      <c r="AK22" s="1">
        <v>9</v>
      </c>
      <c r="AL22" s="1">
        <v>9</v>
      </c>
      <c r="AM22" s="1">
        <v>9</v>
      </c>
      <c r="AN22" s="1">
        <v>7</v>
      </c>
      <c r="AO22" s="1"/>
      <c r="AP22" s="122"/>
      <c r="AQ22" s="3"/>
      <c r="AR22" s="85"/>
      <c r="AS22" s="6"/>
      <c r="AT22" s="124"/>
      <c r="AU22" s="7"/>
      <c r="AV22" s="126"/>
    </row>
    <row r="23" spans="1:48" ht="18">
      <c r="A23" s="116" t="s">
        <v>125</v>
      </c>
      <c r="B23" s="117" t="s">
        <v>78</v>
      </c>
      <c r="C23" s="118" t="s">
        <v>79</v>
      </c>
      <c r="D23" s="2"/>
      <c r="E23" s="1" t="s">
        <v>77</v>
      </c>
      <c r="F23" s="1" t="s">
        <v>77</v>
      </c>
      <c r="G23" s="1">
        <v>9</v>
      </c>
      <c r="H23" s="1">
        <v>9</v>
      </c>
      <c r="I23" s="1">
        <v>7</v>
      </c>
      <c r="J23" s="1" t="s">
        <v>77</v>
      </c>
      <c r="K23" s="1">
        <v>10</v>
      </c>
      <c r="L23" s="1">
        <v>9</v>
      </c>
      <c r="M23" s="1">
        <v>9</v>
      </c>
      <c r="N23" s="1">
        <v>7</v>
      </c>
      <c r="O23" s="1"/>
      <c r="P23" s="121">
        <f>SUM(E23:N24)+10*COUNTIF(E23:N24,"c")</f>
        <v>181</v>
      </c>
      <c r="Q23" s="3"/>
      <c r="R23" s="1" t="s">
        <v>77</v>
      </c>
      <c r="S23" s="1">
        <v>10</v>
      </c>
      <c r="T23" s="1">
        <v>9</v>
      </c>
      <c r="U23" s="1">
        <v>9</v>
      </c>
      <c r="V23" s="1">
        <v>8</v>
      </c>
      <c r="W23" s="1">
        <v>9</v>
      </c>
      <c r="X23" s="1">
        <v>9</v>
      </c>
      <c r="Y23" s="1">
        <v>9</v>
      </c>
      <c r="Z23" s="1">
        <v>9</v>
      </c>
      <c r="AA23" s="1">
        <v>8</v>
      </c>
      <c r="AB23" s="1"/>
      <c r="AC23" s="121">
        <f>SUM(R23:AA24)+10*COUNTIF(R23:AA24,"c")</f>
        <v>172</v>
      </c>
      <c r="AD23" s="3"/>
      <c r="AE23" s="1" t="s">
        <v>77</v>
      </c>
      <c r="AF23" s="1">
        <v>9</v>
      </c>
      <c r="AG23" s="1">
        <v>8</v>
      </c>
      <c r="AH23" s="1">
        <v>8</v>
      </c>
      <c r="AI23" s="1">
        <v>8</v>
      </c>
      <c r="AJ23" s="1">
        <v>10</v>
      </c>
      <c r="AK23" s="1">
        <v>9</v>
      </c>
      <c r="AL23" s="1">
        <v>9</v>
      </c>
      <c r="AM23" s="1">
        <v>9</v>
      </c>
      <c r="AN23" s="1">
        <v>9</v>
      </c>
      <c r="AO23" s="1"/>
      <c r="AP23" s="121">
        <f>SUM(AE23:AN24)+10*COUNTIF(AE23:AN24,"c")</f>
        <v>183</v>
      </c>
      <c r="AQ23" s="3"/>
      <c r="AR23" s="84">
        <f>SUM(AP23,AC23,P23)</f>
        <v>536</v>
      </c>
      <c r="AS23" s="6"/>
      <c r="AT23" s="123">
        <f>RANK(AR23,AR:AR)</f>
        <v>8</v>
      </c>
      <c r="AU23" s="7"/>
      <c r="AV23" s="125">
        <f>COUNTIF(E23:N24,"c")+COUNTIF(R23:AA24,"c")+COUNTIF(AE23:AN24,"c")</f>
        <v>9</v>
      </c>
    </row>
    <row r="24" spans="1:48" ht="18">
      <c r="A24" s="116"/>
      <c r="B24" s="117"/>
      <c r="C24" s="118"/>
      <c r="D24" s="2"/>
      <c r="E24" s="1" t="s">
        <v>77</v>
      </c>
      <c r="F24" s="1">
        <v>10</v>
      </c>
      <c r="G24" s="1">
        <v>9</v>
      </c>
      <c r="H24" s="1">
        <v>9</v>
      </c>
      <c r="I24" s="1">
        <v>8</v>
      </c>
      <c r="J24" s="1">
        <v>9</v>
      </c>
      <c r="K24" s="1">
        <v>9</v>
      </c>
      <c r="L24" s="1">
        <v>9</v>
      </c>
      <c r="M24" s="1">
        <v>9</v>
      </c>
      <c r="N24" s="1">
        <v>9</v>
      </c>
      <c r="O24" s="1"/>
      <c r="P24" s="122"/>
      <c r="Q24" s="3"/>
      <c r="R24" s="1">
        <v>8</v>
      </c>
      <c r="S24" s="1">
        <v>8</v>
      </c>
      <c r="T24" s="1">
        <v>8</v>
      </c>
      <c r="U24" s="1">
        <v>8</v>
      </c>
      <c r="V24" s="1">
        <v>7</v>
      </c>
      <c r="W24" s="1">
        <v>9</v>
      </c>
      <c r="X24" s="1">
        <v>9</v>
      </c>
      <c r="Y24" s="1">
        <v>9</v>
      </c>
      <c r="Z24" s="1">
        <v>8</v>
      </c>
      <c r="AA24" s="1">
        <v>8</v>
      </c>
      <c r="AB24" s="1"/>
      <c r="AC24" s="122"/>
      <c r="AD24" s="3"/>
      <c r="AE24" s="1">
        <v>10</v>
      </c>
      <c r="AF24" s="1">
        <v>9</v>
      </c>
      <c r="AG24" s="1">
        <v>9</v>
      </c>
      <c r="AH24" s="1">
        <v>9</v>
      </c>
      <c r="AI24" s="1">
        <v>9</v>
      </c>
      <c r="AJ24" s="1" t="s">
        <v>77</v>
      </c>
      <c r="AK24" s="1" t="s">
        <v>77</v>
      </c>
      <c r="AL24" s="1" t="s">
        <v>77</v>
      </c>
      <c r="AM24" s="1">
        <v>9</v>
      </c>
      <c r="AN24" s="1">
        <v>9</v>
      </c>
      <c r="AO24" s="1"/>
      <c r="AP24" s="122"/>
      <c r="AQ24" s="3"/>
      <c r="AR24" s="85"/>
      <c r="AS24" s="6"/>
      <c r="AT24" s="124"/>
      <c r="AU24" s="7"/>
      <c r="AV24" s="126"/>
    </row>
    <row r="25" spans="1:48" ht="18" customHeight="1">
      <c r="A25" s="116" t="s">
        <v>137</v>
      </c>
      <c r="B25" s="117" t="s">
        <v>82</v>
      </c>
      <c r="C25" s="118" t="s">
        <v>19</v>
      </c>
      <c r="D25" s="2"/>
      <c r="E25" s="1">
        <v>9</v>
      </c>
      <c r="F25" s="1">
        <v>9</v>
      </c>
      <c r="G25" s="1">
        <v>9</v>
      </c>
      <c r="H25" s="1">
        <v>8</v>
      </c>
      <c r="I25" s="1">
        <v>7</v>
      </c>
      <c r="J25" s="1">
        <v>10</v>
      </c>
      <c r="K25" s="1">
        <v>9</v>
      </c>
      <c r="L25" s="1">
        <v>9</v>
      </c>
      <c r="M25" s="1">
        <v>8</v>
      </c>
      <c r="N25" s="1">
        <v>7</v>
      </c>
      <c r="O25" s="1"/>
      <c r="P25" s="121">
        <f>SUM(E25:N26)+10*COUNTIF(E25:N26,"c")</f>
        <v>170</v>
      </c>
      <c r="Q25" s="3"/>
      <c r="R25" s="1" t="s">
        <v>77</v>
      </c>
      <c r="S25" s="1">
        <v>9</v>
      </c>
      <c r="T25" s="1">
        <v>9</v>
      </c>
      <c r="U25" s="1">
        <v>8</v>
      </c>
      <c r="V25" s="1">
        <v>7</v>
      </c>
      <c r="W25" s="1">
        <v>9</v>
      </c>
      <c r="X25" s="1">
        <v>8</v>
      </c>
      <c r="Y25" s="1">
        <v>8</v>
      </c>
      <c r="Z25" s="1">
        <v>7</v>
      </c>
      <c r="AA25" s="1">
        <v>7</v>
      </c>
      <c r="AB25" s="1"/>
      <c r="AC25" s="121">
        <f>SUM(R25:AA26)+10*COUNTIF(R25:AA26,"c")</f>
        <v>169</v>
      </c>
      <c r="AD25" s="3"/>
      <c r="AE25" s="1">
        <v>9</v>
      </c>
      <c r="AF25" s="1">
        <v>9</v>
      </c>
      <c r="AG25" s="1">
        <v>8</v>
      </c>
      <c r="AH25" s="1">
        <v>8</v>
      </c>
      <c r="AI25" s="1">
        <v>8</v>
      </c>
      <c r="AJ25" s="1" t="s">
        <v>77</v>
      </c>
      <c r="AK25" s="1">
        <v>9</v>
      </c>
      <c r="AL25" s="1">
        <v>8</v>
      </c>
      <c r="AM25" s="1">
        <v>8</v>
      </c>
      <c r="AN25" s="1">
        <v>8</v>
      </c>
      <c r="AO25" s="1"/>
      <c r="AP25" s="121">
        <f>SUM(AE25:AN26)+10*COUNTIF(AE25:AN26,"c")</f>
        <v>171</v>
      </c>
      <c r="AQ25" s="3"/>
      <c r="AR25" s="84">
        <f>SUM(AP25,AC25,P25)</f>
        <v>510</v>
      </c>
      <c r="AS25" s="6"/>
      <c r="AT25" s="123">
        <f>RANK(AR25,AR:AR)</f>
        <v>12</v>
      </c>
      <c r="AU25" s="7"/>
      <c r="AV25" s="125">
        <f>COUNTIF(E25:N26,"c")+COUNTIF(R25:AA26,"c")+COUNTIF(AE25:AN26,"c")</f>
        <v>3</v>
      </c>
    </row>
    <row r="26" spans="1:48" ht="18">
      <c r="A26" s="116"/>
      <c r="B26" s="117"/>
      <c r="C26" s="118"/>
      <c r="D26" s="2"/>
      <c r="E26" s="1">
        <v>10</v>
      </c>
      <c r="F26" s="1">
        <v>9</v>
      </c>
      <c r="G26" s="1">
        <v>9</v>
      </c>
      <c r="H26" s="1">
        <v>9</v>
      </c>
      <c r="I26" s="1">
        <v>8</v>
      </c>
      <c r="J26" s="1">
        <v>10</v>
      </c>
      <c r="K26" s="1">
        <v>8</v>
      </c>
      <c r="L26" s="1">
        <v>8</v>
      </c>
      <c r="M26" s="1">
        <v>7</v>
      </c>
      <c r="N26" s="1">
        <v>7</v>
      </c>
      <c r="O26" s="1"/>
      <c r="P26" s="122"/>
      <c r="Q26" s="3"/>
      <c r="R26" s="1" t="s">
        <v>77</v>
      </c>
      <c r="S26" s="1">
        <v>10</v>
      </c>
      <c r="T26" s="1">
        <v>9</v>
      </c>
      <c r="U26" s="1">
        <v>8</v>
      </c>
      <c r="V26" s="1">
        <v>8</v>
      </c>
      <c r="W26" s="1">
        <v>9</v>
      </c>
      <c r="X26" s="1">
        <v>9</v>
      </c>
      <c r="Y26" s="1">
        <v>8</v>
      </c>
      <c r="Z26" s="1">
        <v>8</v>
      </c>
      <c r="AA26" s="1">
        <v>8</v>
      </c>
      <c r="AB26" s="1"/>
      <c r="AC26" s="122"/>
      <c r="AD26" s="3"/>
      <c r="AE26" s="1">
        <v>10</v>
      </c>
      <c r="AF26" s="1">
        <v>9</v>
      </c>
      <c r="AG26" s="1">
        <v>9</v>
      </c>
      <c r="AH26" s="1">
        <v>8</v>
      </c>
      <c r="AI26" s="1">
        <v>8</v>
      </c>
      <c r="AJ26" s="1">
        <v>9</v>
      </c>
      <c r="AK26" s="1">
        <v>9</v>
      </c>
      <c r="AL26" s="1">
        <v>9</v>
      </c>
      <c r="AM26" s="1">
        <v>8</v>
      </c>
      <c r="AN26" s="1">
        <v>7</v>
      </c>
      <c r="AO26" s="1"/>
      <c r="AP26" s="122"/>
      <c r="AQ26" s="3"/>
      <c r="AR26" s="85"/>
      <c r="AS26" s="6"/>
      <c r="AT26" s="124"/>
      <c r="AU26" s="7"/>
      <c r="AV26" s="126"/>
    </row>
    <row r="27" spans="1:48" ht="18">
      <c r="A27" s="116" t="s">
        <v>134</v>
      </c>
      <c r="B27" s="117" t="s">
        <v>15</v>
      </c>
      <c r="C27" s="118" t="s">
        <v>16</v>
      </c>
      <c r="D27" s="2"/>
      <c r="E27" s="1" t="s">
        <v>77</v>
      </c>
      <c r="F27" s="1">
        <v>10</v>
      </c>
      <c r="G27" s="1">
        <v>10</v>
      </c>
      <c r="H27" s="1">
        <v>9</v>
      </c>
      <c r="I27" s="1">
        <v>9</v>
      </c>
      <c r="J27" s="1">
        <v>10</v>
      </c>
      <c r="K27" s="1">
        <v>10</v>
      </c>
      <c r="L27" s="1">
        <v>9</v>
      </c>
      <c r="M27" s="1">
        <v>9</v>
      </c>
      <c r="N27" s="1">
        <v>9</v>
      </c>
      <c r="O27" s="1"/>
      <c r="P27" s="121">
        <f>SUM(E27:N28)+10*COUNTIF(E27:N28,"c")</f>
        <v>190</v>
      </c>
      <c r="Q27" s="3"/>
      <c r="R27" s="1" t="s">
        <v>77</v>
      </c>
      <c r="S27" s="1" t="s">
        <v>77</v>
      </c>
      <c r="T27" s="1">
        <v>10</v>
      </c>
      <c r="U27" s="1">
        <v>10</v>
      </c>
      <c r="V27" s="1">
        <v>10</v>
      </c>
      <c r="W27" s="1" t="s">
        <v>77</v>
      </c>
      <c r="X27" s="1">
        <v>10</v>
      </c>
      <c r="Y27" s="1">
        <v>10</v>
      </c>
      <c r="Z27" s="1">
        <v>10</v>
      </c>
      <c r="AA27" s="1">
        <v>9</v>
      </c>
      <c r="AB27" s="1"/>
      <c r="AC27" s="121">
        <f>SUM(R27:AA28)+10*COUNTIF(R27:AA28,"c")</f>
        <v>198</v>
      </c>
      <c r="AD27" s="3"/>
      <c r="AE27" s="1" t="s">
        <v>77</v>
      </c>
      <c r="AF27" s="1" t="s">
        <v>77</v>
      </c>
      <c r="AG27" s="1">
        <v>10</v>
      </c>
      <c r="AH27" s="1">
        <v>10</v>
      </c>
      <c r="AI27" s="1">
        <v>9</v>
      </c>
      <c r="AJ27" s="1" t="s">
        <v>77</v>
      </c>
      <c r="AK27" s="1" t="s">
        <v>77</v>
      </c>
      <c r="AL27" s="1" t="s">
        <v>77</v>
      </c>
      <c r="AM27" s="1" t="s">
        <v>77</v>
      </c>
      <c r="AN27" s="1">
        <v>10</v>
      </c>
      <c r="AO27" s="1"/>
      <c r="AP27" s="121">
        <f>SUM(AE27:AN28)+10*COUNTIF(AE27:AN28,"c")</f>
        <v>196</v>
      </c>
      <c r="AQ27" s="3"/>
      <c r="AR27" s="84">
        <f>SUM(AP27,AC27,P27)</f>
        <v>584</v>
      </c>
      <c r="AS27" s="6"/>
      <c r="AT27" s="123">
        <f>RANK(AR27,AR:AR)</f>
        <v>1</v>
      </c>
      <c r="AU27" s="7"/>
      <c r="AV27" s="125">
        <f>COUNTIF(E27:N28,"c")+COUNTIF(R27:AA28,"c")+COUNTIF(AE27:AN28,"c")</f>
        <v>22</v>
      </c>
    </row>
    <row r="28" spans="1:48" ht="18">
      <c r="A28" s="116"/>
      <c r="B28" s="117"/>
      <c r="C28" s="118"/>
      <c r="D28" s="2"/>
      <c r="E28" s="1" t="s">
        <v>77</v>
      </c>
      <c r="F28" s="1">
        <v>10</v>
      </c>
      <c r="G28" s="1">
        <v>10</v>
      </c>
      <c r="H28" s="1">
        <v>9</v>
      </c>
      <c r="I28" s="1">
        <v>9</v>
      </c>
      <c r="J28" s="1" t="s">
        <v>77</v>
      </c>
      <c r="K28" s="1">
        <v>10</v>
      </c>
      <c r="L28" s="1">
        <v>9</v>
      </c>
      <c r="M28" s="1">
        <v>9</v>
      </c>
      <c r="N28" s="1">
        <v>9</v>
      </c>
      <c r="O28" s="1"/>
      <c r="P28" s="122"/>
      <c r="Q28" s="3"/>
      <c r="R28" s="1" t="s">
        <v>77</v>
      </c>
      <c r="S28" s="1" t="s">
        <v>77</v>
      </c>
      <c r="T28" s="1">
        <v>10</v>
      </c>
      <c r="U28" s="1">
        <v>10</v>
      </c>
      <c r="V28" s="1">
        <v>9</v>
      </c>
      <c r="W28" s="1" t="s">
        <v>77</v>
      </c>
      <c r="X28" s="1" t="s">
        <v>77</v>
      </c>
      <c r="Y28" s="1">
        <v>10</v>
      </c>
      <c r="Z28" s="1">
        <v>10</v>
      </c>
      <c r="AA28" s="1">
        <v>10</v>
      </c>
      <c r="AB28" s="1"/>
      <c r="AC28" s="122"/>
      <c r="AD28" s="3"/>
      <c r="AE28" s="1" t="s">
        <v>77</v>
      </c>
      <c r="AF28" s="1" t="s">
        <v>77</v>
      </c>
      <c r="AG28" s="1" t="s">
        <v>77</v>
      </c>
      <c r="AH28" s="1" t="s">
        <v>77</v>
      </c>
      <c r="AI28" s="1">
        <v>9</v>
      </c>
      <c r="AJ28" s="1" t="s">
        <v>77</v>
      </c>
      <c r="AK28" s="1" t="s">
        <v>77</v>
      </c>
      <c r="AL28" s="1">
        <v>10</v>
      </c>
      <c r="AM28" s="1">
        <v>9</v>
      </c>
      <c r="AN28" s="1">
        <v>9</v>
      </c>
      <c r="AO28" s="1"/>
      <c r="AP28" s="122"/>
      <c r="AQ28" s="3"/>
      <c r="AR28" s="85"/>
      <c r="AS28" s="6"/>
      <c r="AT28" s="124"/>
      <c r="AU28" s="7"/>
      <c r="AV28" s="126"/>
    </row>
    <row r="29" spans="1:48" ht="18">
      <c r="A29" s="116" t="s">
        <v>130</v>
      </c>
      <c r="B29" s="117" t="s">
        <v>29</v>
      </c>
      <c r="C29" s="118" t="s">
        <v>102</v>
      </c>
      <c r="D29" s="2"/>
      <c r="E29" s="1" t="s">
        <v>77</v>
      </c>
      <c r="F29" s="1" t="s">
        <v>77</v>
      </c>
      <c r="G29" s="1" t="s">
        <v>77</v>
      </c>
      <c r="H29" s="1">
        <v>10</v>
      </c>
      <c r="I29" s="1">
        <v>9</v>
      </c>
      <c r="J29" s="1" t="s">
        <v>77</v>
      </c>
      <c r="K29" s="1" t="s">
        <v>77</v>
      </c>
      <c r="L29" s="1" t="s">
        <v>77</v>
      </c>
      <c r="M29" s="1">
        <v>10</v>
      </c>
      <c r="N29" s="1">
        <v>9</v>
      </c>
      <c r="O29" s="1"/>
      <c r="P29" s="121">
        <f>SUM(E29:N30)+10*COUNTIF(E29:N30,"c")</f>
        <v>192</v>
      </c>
      <c r="Q29" s="3"/>
      <c r="R29" s="1">
        <v>10</v>
      </c>
      <c r="S29" s="1">
        <v>10</v>
      </c>
      <c r="T29" s="1">
        <v>9</v>
      </c>
      <c r="U29" s="1">
        <v>9</v>
      </c>
      <c r="V29" s="1">
        <v>9</v>
      </c>
      <c r="W29" s="1">
        <v>10</v>
      </c>
      <c r="X29" s="1">
        <v>10</v>
      </c>
      <c r="Y29" s="1">
        <v>9</v>
      </c>
      <c r="Z29" s="1">
        <v>9</v>
      </c>
      <c r="AA29" s="1">
        <v>9</v>
      </c>
      <c r="AB29" s="1"/>
      <c r="AC29" s="121">
        <f>SUM(R29:AA30)+10*COUNTIF(R29:AA30,"c")</f>
        <v>187</v>
      </c>
      <c r="AD29" s="3"/>
      <c r="AE29" s="1" t="s">
        <v>77</v>
      </c>
      <c r="AF29" s="1" t="s">
        <v>77</v>
      </c>
      <c r="AG29" s="1">
        <v>9</v>
      </c>
      <c r="AH29" s="1">
        <v>9</v>
      </c>
      <c r="AI29" s="1">
        <v>9</v>
      </c>
      <c r="AJ29" s="1" t="s">
        <v>77</v>
      </c>
      <c r="AK29" s="1" t="s">
        <v>77</v>
      </c>
      <c r="AL29" s="1">
        <v>10</v>
      </c>
      <c r="AM29" s="1">
        <v>10</v>
      </c>
      <c r="AN29" s="1">
        <v>9</v>
      </c>
      <c r="AO29" s="1"/>
      <c r="AP29" s="121">
        <f>SUM(AE29:AN30)+10*COUNTIF(AE29:AN30,"c")</f>
        <v>192</v>
      </c>
      <c r="AQ29" s="3"/>
      <c r="AR29" s="84">
        <f>SUM(AP29,AC29,P29)</f>
        <v>571</v>
      </c>
      <c r="AS29" s="6"/>
      <c r="AT29" s="123">
        <f>RANK(AR29,AR:AR)</f>
        <v>3</v>
      </c>
      <c r="AU29" s="7"/>
      <c r="AV29" s="125">
        <f>COUNTIF(E29:N30,"c")+COUNTIF(R29:AA30,"c")+COUNTIF(AE29:AN30,"c")</f>
        <v>21</v>
      </c>
    </row>
    <row r="30" spans="1:48" ht="18">
      <c r="A30" s="116"/>
      <c r="B30" s="117"/>
      <c r="C30" s="118"/>
      <c r="D30" s="2"/>
      <c r="E30" s="1">
        <v>10</v>
      </c>
      <c r="F30" s="1">
        <v>10</v>
      </c>
      <c r="G30" s="1">
        <v>9</v>
      </c>
      <c r="H30" s="1">
        <v>9</v>
      </c>
      <c r="I30" s="1">
        <v>9</v>
      </c>
      <c r="J30" s="1" t="s">
        <v>77</v>
      </c>
      <c r="K30" s="1" t="s">
        <v>77</v>
      </c>
      <c r="L30" s="1">
        <v>10</v>
      </c>
      <c r="M30" s="1">
        <v>9</v>
      </c>
      <c r="N30" s="1">
        <v>8</v>
      </c>
      <c r="O30" s="1"/>
      <c r="P30" s="122"/>
      <c r="Q30" s="3"/>
      <c r="R30" s="1" t="s">
        <v>77</v>
      </c>
      <c r="S30" s="1">
        <v>9</v>
      </c>
      <c r="T30" s="1">
        <v>9</v>
      </c>
      <c r="U30" s="1">
        <v>9</v>
      </c>
      <c r="V30" s="1">
        <v>9</v>
      </c>
      <c r="W30" s="1" t="s">
        <v>77</v>
      </c>
      <c r="X30" s="1" t="s">
        <v>77</v>
      </c>
      <c r="Y30" s="1">
        <v>9</v>
      </c>
      <c r="Z30" s="1">
        <v>9</v>
      </c>
      <c r="AA30" s="1">
        <v>9</v>
      </c>
      <c r="AB30" s="1"/>
      <c r="AC30" s="122"/>
      <c r="AD30" s="3"/>
      <c r="AE30" s="1" t="s">
        <v>77</v>
      </c>
      <c r="AF30" s="1" t="s">
        <v>77</v>
      </c>
      <c r="AG30" s="1" t="s">
        <v>77</v>
      </c>
      <c r="AH30" s="1">
        <v>9</v>
      </c>
      <c r="AI30" s="1">
        <v>9</v>
      </c>
      <c r="AJ30" s="1" t="s">
        <v>77</v>
      </c>
      <c r="AK30" s="1" t="s">
        <v>77</v>
      </c>
      <c r="AL30" s="1" t="s">
        <v>77</v>
      </c>
      <c r="AM30" s="1">
        <v>9</v>
      </c>
      <c r="AN30" s="1">
        <v>9</v>
      </c>
      <c r="AO30" s="1"/>
      <c r="AP30" s="122"/>
      <c r="AQ30" s="3"/>
      <c r="AR30" s="85"/>
      <c r="AS30" s="6"/>
      <c r="AT30" s="124"/>
      <c r="AU30" s="7"/>
      <c r="AV30" s="126"/>
    </row>
    <row r="31" spans="1:48" ht="18" customHeight="1">
      <c r="A31" s="116" t="s">
        <v>132</v>
      </c>
      <c r="B31" s="117" t="s">
        <v>103</v>
      </c>
      <c r="C31" s="118" t="s">
        <v>104</v>
      </c>
      <c r="D31" s="2"/>
      <c r="E31" s="1" t="s">
        <v>77</v>
      </c>
      <c r="F31" s="1">
        <v>10</v>
      </c>
      <c r="G31" s="1">
        <v>9</v>
      </c>
      <c r="H31" s="1">
        <v>8</v>
      </c>
      <c r="I31" s="1">
        <v>7</v>
      </c>
      <c r="J31" s="1" t="s">
        <v>77</v>
      </c>
      <c r="K31" s="1">
        <v>9</v>
      </c>
      <c r="L31" s="1">
        <v>9</v>
      </c>
      <c r="M31" s="1">
        <v>8</v>
      </c>
      <c r="N31" s="1">
        <v>7</v>
      </c>
      <c r="O31" s="1"/>
      <c r="P31" s="121">
        <f>SUM(E31:N32)+10*COUNTIF(E31:N32,"c")</f>
        <v>172</v>
      </c>
      <c r="Q31" s="3"/>
      <c r="R31" s="1">
        <v>10</v>
      </c>
      <c r="S31" s="1">
        <v>10</v>
      </c>
      <c r="T31" s="1">
        <v>9</v>
      </c>
      <c r="U31" s="1">
        <v>9</v>
      </c>
      <c r="V31" s="1">
        <v>8</v>
      </c>
      <c r="W31" s="1">
        <v>9</v>
      </c>
      <c r="X31" s="1">
        <v>9</v>
      </c>
      <c r="Y31" s="1">
        <v>9</v>
      </c>
      <c r="Z31" s="1">
        <v>9</v>
      </c>
      <c r="AA31" s="1">
        <v>9</v>
      </c>
      <c r="AB31" s="1"/>
      <c r="AC31" s="121">
        <f>SUM(R31:AA32)+10*COUNTIF(R31:AA32,"c")</f>
        <v>175</v>
      </c>
      <c r="AD31" s="3"/>
      <c r="AE31" s="1" t="s">
        <v>77</v>
      </c>
      <c r="AF31" s="1">
        <v>10</v>
      </c>
      <c r="AG31" s="1">
        <v>9</v>
      </c>
      <c r="AH31" s="1">
        <v>8</v>
      </c>
      <c r="AI31" s="1">
        <v>7</v>
      </c>
      <c r="AJ31" s="1">
        <v>8</v>
      </c>
      <c r="AK31" s="1">
        <v>8</v>
      </c>
      <c r="AL31" s="1">
        <v>8</v>
      </c>
      <c r="AM31" s="1">
        <v>7</v>
      </c>
      <c r="AN31" s="1">
        <v>6</v>
      </c>
      <c r="AO31" s="1"/>
      <c r="AP31" s="121">
        <f>SUM(AE31:AN32)+10*COUNTIF(AE31:AN32,"c")</f>
        <v>172</v>
      </c>
      <c r="AQ31" s="3"/>
      <c r="AR31" s="84">
        <f>SUM(AP31,AC31,P31)</f>
        <v>519</v>
      </c>
      <c r="AS31" s="6"/>
      <c r="AT31" s="123">
        <f>RANK(AR31,AR:AR)</f>
        <v>10</v>
      </c>
      <c r="AU31" s="7"/>
      <c r="AV31" s="125">
        <f>COUNTIF(E31:N32,"c")+COUNTIF(R31:AA32,"c")+COUNTIF(AE31:AN32,"c")</f>
        <v>9</v>
      </c>
    </row>
    <row r="32" spans="1:48" ht="18">
      <c r="A32" s="116"/>
      <c r="B32" s="117"/>
      <c r="C32" s="118"/>
      <c r="D32" s="2"/>
      <c r="E32" s="1">
        <v>9</v>
      </c>
      <c r="F32" s="1">
        <v>9</v>
      </c>
      <c r="G32" s="1">
        <v>8</v>
      </c>
      <c r="H32" s="1">
        <v>8</v>
      </c>
      <c r="I32" s="1">
        <v>6</v>
      </c>
      <c r="J32" s="1" t="s">
        <v>77</v>
      </c>
      <c r="K32" s="1" t="s">
        <v>77</v>
      </c>
      <c r="L32" s="1">
        <v>9</v>
      </c>
      <c r="M32" s="1">
        <v>8</v>
      </c>
      <c r="N32" s="1">
        <v>8</v>
      </c>
      <c r="O32" s="1"/>
      <c r="P32" s="122"/>
      <c r="Q32" s="3"/>
      <c r="R32" s="1" t="s">
        <v>77</v>
      </c>
      <c r="S32" s="1">
        <v>10</v>
      </c>
      <c r="T32" s="1">
        <v>10</v>
      </c>
      <c r="U32" s="1">
        <v>7</v>
      </c>
      <c r="V32" s="1">
        <v>6</v>
      </c>
      <c r="W32" s="1" t="s">
        <v>77</v>
      </c>
      <c r="X32" s="1">
        <v>9</v>
      </c>
      <c r="Y32" s="1">
        <v>8</v>
      </c>
      <c r="Z32" s="1">
        <v>8</v>
      </c>
      <c r="AA32" s="1">
        <v>6</v>
      </c>
      <c r="AB32" s="1"/>
      <c r="AC32" s="122"/>
      <c r="AD32" s="3"/>
      <c r="AE32" s="1">
        <v>10</v>
      </c>
      <c r="AF32" s="1">
        <v>10</v>
      </c>
      <c r="AG32" s="1">
        <v>9</v>
      </c>
      <c r="AH32" s="1">
        <v>9</v>
      </c>
      <c r="AI32" s="1">
        <v>7</v>
      </c>
      <c r="AJ32" s="1" t="s">
        <v>77</v>
      </c>
      <c r="AK32" s="1" t="s">
        <v>77</v>
      </c>
      <c r="AL32" s="1">
        <v>9</v>
      </c>
      <c r="AM32" s="1">
        <v>9</v>
      </c>
      <c r="AN32" s="1">
        <v>8</v>
      </c>
      <c r="AO32" s="1"/>
      <c r="AP32" s="122"/>
      <c r="AQ32" s="3"/>
      <c r="AR32" s="85"/>
      <c r="AS32" s="6"/>
      <c r="AT32" s="124"/>
      <c r="AU32" s="7"/>
      <c r="AV32" s="126"/>
    </row>
    <row r="33" spans="1:48" ht="18">
      <c r="A33" s="116" t="s">
        <v>129</v>
      </c>
      <c r="B33" s="127" t="s">
        <v>7</v>
      </c>
      <c r="C33" s="129" t="s">
        <v>8</v>
      </c>
      <c r="D33" s="2"/>
      <c r="E33" s="1">
        <v>9</v>
      </c>
      <c r="F33" s="1">
        <v>9</v>
      </c>
      <c r="G33" s="1">
        <v>9</v>
      </c>
      <c r="H33" s="1">
        <v>8</v>
      </c>
      <c r="I33" s="1">
        <v>7</v>
      </c>
      <c r="J33" s="1" t="s">
        <v>77</v>
      </c>
      <c r="K33" s="1" t="s">
        <v>77</v>
      </c>
      <c r="L33" s="1">
        <v>9</v>
      </c>
      <c r="M33" s="1">
        <v>9</v>
      </c>
      <c r="N33" s="1">
        <v>8</v>
      </c>
      <c r="O33" s="1"/>
      <c r="P33" s="121">
        <f>SUM(E33:N34)+10*COUNTIF(E33:N34,"c")</f>
        <v>178</v>
      </c>
      <c r="Q33" s="3"/>
      <c r="R33" s="1" t="s">
        <v>77</v>
      </c>
      <c r="S33" s="1">
        <v>9</v>
      </c>
      <c r="T33" s="1">
        <v>9</v>
      </c>
      <c r="U33" s="1">
        <v>8</v>
      </c>
      <c r="V33" s="1">
        <v>8</v>
      </c>
      <c r="W33" s="1" t="s">
        <v>77</v>
      </c>
      <c r="X33" s="1">
        <v>10</v>
      </c>
      <c r="Y33" s="1">
        <v>9</v>
      </c>
      <c r="Z33" s="1">
        <v>9</v>
      </c>
      <c r="AA33" s="1">
        <v>8</v>
      </c>
      <c r="AB33" s="1"/>
      <c r="AC33" s="121">
        <f>SUM(R33:AA34)+10*COUNTIF(R33:AA34,"c")</f>
        <v>184</v>
      </c>
      <c r="AD33" s="3"/>
      <c r="AE33" s="1" t="s">
        <v>77</v>
      </c>
      <c r="AF33" s="1">
        <v>10</v>
      </c>
      <c r="AG33" s="1">
        <v>10</v>
      </c>
      <c r="AH33" s="1">
        <v>9</v>
      </c>
      <c r="AI33" s="1">
        <v>8</v>
      </c>
      <c r="AJ33" s="1" t="s">
        <v>77</v>
      </c>
      <c r="AK33" s="1">
        <v>10</v>
      </c>
      <c r="AL33" s="1">
        <v>9</v>
      </c>
      <c r="AM33" s="1">
        <v>9</v>
      </c>
      <c r="AN33" s="1">
        <v>8</v>
      </c>
      <c r="AO33" s="1"/>
      <c r="AP33" s="121">
        <f>SUM(AE33:AN34)+10*COUNTIF(AE33:AN34,"c")</f>
        <v>178</v>
      </c>
      <c r="AQ33" s="3"/>
      <c r="AR33" s="84">
        <f>SUM(AP33,AC33,P33)</f>
        <v>540</v>
      </c>
      <c r="AS33" s="6"/>
      <c r="AT33" s="123">
        <f>RANK(AR33,AR:AR)</f>
        <v>6</v>
      </c>
      <c r="AU33" s="7"/>
      <c r="AV33" s="125">
        <f>COUNTIF(E33:N34,"c")+COUNTIF(R33:AA34,"c")+COUNTIF(AE33:AN34,"c")</f>
        <v>10</v>
      </c>
    </row>
    <row r="34" spans="1:48" ht="18">
      <c r="A34" s="116"/>
      <c r="B34" s="128"/>
      <c r="C34" s="130"/>
      <c r="D34" s="2"/>
      <c r="E34" s="1">
        <v>10</v>
      </c>
      <c r="F34" s="1">
        <v>9</v>
      </c>
      <c r="G34" s="1">
        <v>9</v>
      </c>
      <c r="H34" s="1">
        <v>9</v>
      </c>
      <c r="I34" s="1">
        <v>8</v>
      </c>
      <c r="J34" s="1">
        <v>9</v>
      </c>
      <c r="K34" s="1">
        <v>9</v>
      </c>
      <c r="L34" s="1">
        <v>9</v>
      </c>
      <c r="M34" s="1">
        <v>9</v>
      </c>
      <c r="N34" s="1">
        <v>9</v>
      </c>
      <c r="O34" s="1"/>
      <c r="P34" s="122"/>
      <c r="Q34" s="3"/>
      <c r="R34" s="1" t="s">
        <v>77</v>
      </c>
      <c r="S34" s="1">
        <v>9</v>
      </c>
      <c r="T34" s="1">
        <v>9</v>
      </c>
      <c r="U34" s="1">
        <v>9</v>
      </c>
      <c r="V34" s="1">
        <v>9</v>
      </c>
      <c r="W34" s="1" t="s">
        <v>77</v>
      </c>
      <c r="X34" s="1" t="s">
        <v>77</v>
      </c>
      <c r="Y34" s="1">
        <v>10</v>
      </c>
      <c r="Z34" s="1">
        <v>9</v>
      </c>
      <c r="AA34" s="1">
        <v>9</v>
      </c>
      <c r="AB34" s="1"/>
      <c r="AC34" s="122"/>
      <c r="AD34" s="3"/>
      <c r="AE34" s="1" t="s">
        <v>77</v>
      </c>
      <c r="AF34" s="1">
        <v>10</v>
      </c>
      <c r="AG34" s="1">
        <v>8</v>
      </c>
      <c r="AH34" s="1">
        <v>7</v>
      </c>
      <c r="AI34" s="1">
        <v>5</v>
      </c>
      <c r="AJ34" s="1">
        <v>9</v>
      </c>
      <c r="AK34" s="1">
        <v>9</v>
      </c>
      <c r="AL34" s="1">
        <v>9</v>
      </c>
      <c r="AM34" s="1">
        <v>9</v>
      </c>
      <c r="AN34" s="1">
        <v>9</v>
      </c>
      <c r="AO34" s="1"/>
      <c r="AP34" s="122"/>
      <c r="AQ34" s="3"/>
      <c r="AR34" s="85"/>
      <c r="AS34" s="6"/>
      <c r="AT34" s="124"/>
      <c r="AU34" s="7"/>
      <c r="AV34" s="126"/>
    </row>
    <row r="35" spans="1:48" ht="18">
      <c r="A35" s="116" t="s">
        <v>124</v>
      </c>
      <c r="B35" s="131" t="s">
        <v>35</v>
      </c>
      <c r="C35" s="129" t="s">
        <v>123</v>
      </c>
      <c r="D35" s="2"/>
      <c r="E35" s="1" t="s">
        <v>77</v>
      </c>
      <c r="F35" s="1">
        <v>9</v>
      </c>
      <c r="G35" s="1">
        <v>9</v>
      </c>
      <c r="H35" s="1">
        <v>9</v>
      </c>
      <c r="I35" s="1">
        <v>8</v>
      </c>
      <c r="J35" s="1" t="s">
        <v>77</v>
      </c>
      <c r="K35" s="1">
        <v>10</v>
      </c>
      <c r="L35" s="1">
        <v>9</v>
      </c>
      <c r="M35" s="1">
        <v>7</v>
      </c>
      <c r="N35" s="1">
        <v>7</v>
      </c>
      <c r="O35" s="1"/>
      <c r="P35" s="121">
        <f>SUM(E35:N36)+10*COUNTIF(E35:N36,"c")</f>
        <v>182</v>
      </c>
      <c r="Q35" s="3"/>
      <c r="R35" s="1">
        <v>10</v>
      </c>
      <c r="S35" s="1">
        <v>10</v>
      </c>
      <c r="T35" s="1">
        <v>9</v>
      </c>
      <c r="U35" s="1">
        <v>9</v>
      </c>
      <c r="V35" s="1">
        <v>8</v>
      </c>
      <c r="W35" s="1">
        <v>9</v>
      </c>
      <c r="X35" s="1">
        <v>9</v>
      </c>
      <c r="Y35" s="1">
        <v>7</v>
      </c>
      <c r="Z35" s="1">
        <v>7</v>
      </c>
      <c r="AA35" s="1">
        <v>7</v>
      </c>
      <c r="AB35" s="1"/>
      <c r="AC35" s="121">
        <f>SUM(R35:AA36)+10*COUNTIF(R35:AA36,"c")</f>
        <v>174</v>
      </c>
      <c r="AD35" s="3"/>
      <c r="AE35" s="1" t="s">
        <v>77</v>
      </c>
      <c r="AF35" s="1">
        <v>9</v>
      </c>
      <c r="AG35" s="1">
        <v>9</v>
      </c>
      <c r="AH35" s="1">
        <v>9</v>
      </c>
      <c r="AI35" s="1">
        <v>9</v>
      </c>
      <c r="AJ35" s="1" t="s">
        <v>77</v>
      </c>
      <c r="AK35" s="1">
        <v>10</v>
      </c>
      <c r="AL35" s="1">
        <v>9</v>
      </c>
      <c r="AM35" s="1">
        <v>9</v>
      </c>
      <c r="AN35" s="1">
        <v>7</v>
      </c>
      <c r="AO35" s="1"/>
      <c r="AP35" s="121">
        <f>SUM(AE35:AN36)+10*COUNTIF(AE35:AN36,"c")</f>
        <v>184</v>
      </c>
      <c r="AQ35" s="3"/>
      <c r="AR35" s="84">
        <f>SUM(AP35,AC35,P35)</f>
        <v>540</v>
      </c>
      <c r="AS35" s="6"/>
      <c r="AT35" s="123">
        <f>RANK(AR35,AR:AR)</f>
        <v>6</v>
      </c>
      <c r="AU35" s="7"/>
      <c r="AV35" s="125">
        <f>COUNTIF(E35:N36,"c")+COUNTIF(R35:AA36,"c")+COUNTIF(AE35:AN36,"c")</f>
        <v>12</v>
      </c>
    </row>
    <row r="36" spans="1:48" ht="18">
      <c r="A36" s="116"/>
      <c r="B36" s="132"/>
      <c r="C36" s="130"/>
      <c r="D36" s="2"/>
      <c r="E36" s="1" t="s">
        <v>77</v>
      </c>
      <c r="F36" s="1">
        <v>9</v>
      </c>
      <c r="G36" s="1">
        <v>9</v>
      </c>
      <c r="H36" s="1">
        <v>9</v>
      </c>
      <c r="I36" s="1">
        <v>9</v>
      </c>
      <c r="J36" s="1" t="s">
        <v>77</v>
      </c>
      <c r="K36" s="1" t="s">
        <v>77</v>
      </c>
      <c r="L36" s="1">
        <v>10</v>
      </c>
      <c r="M36" s="1">
        <v>10</v>
      </c>
      <c r="N36" s="1">
        <v>8</v>
      </c>
      <c r="O36" s="1"/>
      <c r="P36" s="122"/>
      <c r="Q36" s="3"/>
      <c r="R36" s="1" t="s">
        <v>77</v>
      </c>
      <c r="S36" s="1">
        <v>10</v>
      </c>
      <c r="T36" s="1">
        <v>9</v>
      </c>
      <c r="U36" s="1">
        <v>8</v>
      </c>
      <c r="V36" s="1">
        <v>7</v>
      </c>
      <c r="W36" s="1" t="s">
        <v>77</v>
      </c>
      <c r="X36" s="1" t="s">
        <v>77</v>
      </c>
      <c r="Y36" s="1">
        <v>9</v>
      </c>
      <c r="Z36" s="1">
        <v>8</v>
      </c>
      <c r="AA36" s="1">
        <v>8</v>
      </c>
      <c r="AB36" s="1"/>
      <c r="AC36" s="122"/>
      <c r="AD36" s="3"/>
      <c r="AE36" s="1" t="s">
        <v>77</v>
      </c>
      <c r="AF36" s="1">
        <v>10</v>
      </c>
      <c r="AG36" s="1">
        <v>10</v>
      </c>
      <c r="AH36" s="1">
        <v>10</v>
      </c>
      <c r="AI36" s="1">
        <v>9</v>
      </c>
      <c r="AJ36" s="1" t="s">
        <v>77</v>
      </c>
      <c r="AK36" s="1">
        <v>9</v>
      </c>
      <c r="AL36" s="1">
        <v>9</v>
      </c>
      <c r="AM36" s="1">
        <v>9</v>
      </c>
      <c r="AN36" s="1">
        <v>7</v>
      </c>
      <c r="AO36" s="1"/>
      <c r="AP36" s="122"/>
      <c r="AQ36" s="3"/>
      <c r="AR36" s="85"/>
      <c r="AS36" s="6"/>
      <c r="AT36" s="124"/>
      <c r="AU36" s="7"/>
      <c r="AV36" s="126"/>
    </row>
    <row r="37" ht="14.25">
      <c r="A37" s="21" t="s">
        <v>43</v>
      </c>
    </row>
    <row r="38" ht="14.25">
      <c r="A38" s="21" t="s">
        <v>44</v>
      </c>
    </row>
  </sheetData>
  <sheetProtection/>
  <mergeCells count="156">
    <mergeCell ref="AC35:AC36"/>
    <mergeCell ref="AP35:AP36"/>
    <mergeCell ref="A35:A36"/>
    <mergeCell ref="B35:B36"/>
    <mergeCell ref="C35:C36"/>
    <mergeCell ref="P35:P36"/>
    <mergeCell ref="AV33:AV34"/>
    <mergeCell ref="AR35:AR36"/>
    <mergeCell ref="AT35:AT36"/>
    <mergeCell ref="AV35:AV36"/>
    <mergeCell ref="AT31:AT32"/>
    <mergeCell ref="AV31:AV32"/>
    <mergeCell ref="A33:A34"/>
    <mergeCell ref="B33:B34"/>
    <mergeCell ref="C33:C34"/>
    <mergeCell ref="P33:P34"/>
    <mergeCell ref="AC33:AC34"/>
    <mergeCell ref="AP33:AP34"/>
    <mergeCell ref="AR33:AR34"/>
    <mergeCell ref="AT33:AT34"/>
    <mergeCell ref="AR29:AR30"/>
    <mergeCell ref="AT29:AT30"/>
    <mergeCell ref="AV29:AV30"/>
    <mergeCell ref="A31:A32"/>
    <mergeCell ref="B31:B32"/>
    <mergeCell ref="C31:C32"/>
    <mergeCell ref="P31:P32"/>
    <mergeCell ref="AC31:AC32"/>
    <mergeCell ref="AP31:AP32"/>
    <mergeCell ref="AR31:AR32"/>
    <mergeCell ref="AC29:AC30"/>
    <mergeCell ref="AP29:AP30"/>
    <mergeCell ref="A29:A30"/>
    <mergeCell ref="B29:B30"/>
    <mergeCell ref="C29:C30"/>
    <mergeCell ref="P29:P30"/>
    <mergeCell ref="AV25:AV26"/>
    <mergeCell ref="A27:A28"/>
    <mergeCell ref="B27:B28"/>
    <mergeCell ref="C27:C28"/>
    <mergeCell ref="P27:P28"/>
    <mergeCell ref="AC27:AC28"/>
    <mergeCell ref="AP27:AP28"/>
    <mergeCell ref="AR27:AR28"/>
    <mergeCell ref="AT27:AT28"/>
    <mergeCell ref="AV27:AV28"/>
    <mergeCell ref="A25:A26"/>
    <mergeCell ref="B25:B26"/>
    <mergeCell ref="C25:C26"/>
    <mergeCell ref="P25:P26"/>
    <mergeCell ref="AC25:AC26"/>
    <mergeCell ref="AP25:AP26"/>
    <mergeCell ref="AR25:AR26"/>
    <mergeCell ref="AT25:AT26"/>
    <mergeCell ref="AV21:AV22"/>
    <mergeCell ref="A23:A24"/>
    <mergeCell ref="B23:B24"/>
    <mergeCell ref="C23:C24"/>
    <mergeCell ref="P23:P24"/>
    <mergeCell ref="AC23:AC24"/>
    <mergeCell ref="AP23:AP24"/>
    <mergeCell ref="AR23:AR24"/>
    <mergeCell ref="AT23:AT24"/>
    <mergeCell ref="AV23:AV24"/>
    <mergeCell ref="A21:A22"/>
    <mergeCell ref="B21:B22"/>
    <mergeCell ref="C21:C22"/>
    <mergeCell ref="P21:P22"/>
    <mergeCell ref="A19:A20"/>
    <mergeCell ref="B19:B20"/>
    <mergeCell ref="C19:C20"/>
    <mergeCell ref="P19:P20"/>
    <mergeCell ref="AV19:AV20"/>
    <mergeCell ref="AT17:AT18"/>
    <mergeCell ref="AV17:AV18"/>
    <mergeCell ref="AC21:AC22"/>
    <mergeCell ref="AP21:AP22"/>
    <mergeCell ref="AC19:AC20"/>
    <mergeCell ref="AP19:AP20"/>
    <mergeCell ref="AR19:AR20"/>
    <mergeCell ref="AR21:AR22"/>
    <mergeCell ref="AT21:AT22"/>
    <mergeCell ref="AC17:AC18"/>
    <mergeCell ref="AP17:AP18"/>
    <mergeCell ref="AR17:AR18"/>
    <mergeCell ref="AT19:AT20"/>
    <mergeCell ref="A17:A18"/>
    <mergeCell ref="B17:B18"/>
    <mergeCell ref="C17:C18"/>
    <mergeCell ref="P17:P18"/>
    <mergeCell ref="AT15:AT16"/>
    <mergeCell ref="AV15:AV16"/>
    <mergeCell ref="AV13:AV14"/>
    <mergeCell ref="A15:A16"/>
    <mergeCell ref="B15:B16"/>
    <mergeCell ref="C15:C16"/>
    <mergeCell ref="P15:P16"/>
    <mergeCell ref="AC15:AC16"/>
    <mergeCell ref="AP15:AP16"/>
    <mergeCell ref="AR15:AR16"/>
    <mergeCell ref="AT13:AT14"/>
    <mergeCell ref="A13:A14"/>
    <mergeCell ref="B13:B14"/>
    <mergeCell ref="C13:C14"/>
    <mergeCell ref="P13:P14"/>
    <mergeCell ref="AC11:AC12"/>
    <mergeCell ref="AP11:AP12"/>
    <mergeCell ref="AR11:AR12"/>
    <mergeCell ref="AC13:AC14"/>
    <mergeCell ref="AP13:AP14"/>
    <mergeCell ref="AR13:AR14"/>
    <mergeCell ref="A11:A12"/>
    <mergeCell ref="B11:B12"/>
    <mergeCell ref="C11:C12"/>
    <mergeCell ref="P11:P12"/>
    <mergeCell ref="AT11:AT12"/>
    <mergeCell ref="AV11:AV12"/>
    <mergeCell ref="AT9:AT10"/>
    <mergeCell ref="AV9:AV10"/>
    <mergeCell ref="AT5:AT6"/>
    <mergeCell ref="AV5:AV6"/>
    <mergeCell ref="AV7:AV8"/>
    <mergeCell ref="A9:A10"/>
    <mergeCell ref="B9:B10"/>
    <mergeCell ref="C9:C10"/>
    <mergeCell ref="P9:P10"/>
    <mergeCell ref="AC9:AC10"/>
    <mergeCell ref="AP9:AP10"/>
    <mergeCell ref="AR9:AR10"/>
    <mergeCell ref="AT7:AT8"/>
    <mergeCell ref="A7:A8"/>
    <mergeCell ref="B7:B8"/>
    <mergeCell ref="C7:C8"/>
    <mergeCell ref="P7:P8"/>
    <mergeCell ref="AC5:AC6"/>
    <mergeCell ref="AP5:AP6"/>
    <mergeCell ref="AR5:AR6"/>
    <mergeCell ref="AC7:AC8"/>
    <mergeCell ref="AP7:AP8"/>
    <mergeCell ref="AR7:AR8"/>
    <mergeCell ref="A5:A6"/>
    <mergeCell ref="B5:B6"/>
    <mergeCell ref="C5:C6"/>
    <mergeCell ref="P5:P6"/>
    <mergeCell ref="AP3:AP4"/>
    <mergeCell ref="AR3:AR4"/>
    <mergeCell ref="AT3:AT4"/>
    <mergeCell ref="AV3:AV4"/>
    <mergeCell ref="E2:N2"/>
    <mergeCell ref="R2:AA2"/>
    <mergeCell ref="AE2:AN2"/>
    <mergeCell ref="AC3:AC4"/>
    <mergeCell ref="A3:A4"/>
    <mergeCell ref="B3:B4"/>
    <mergeCell ref="C3:C4"/>
    <mergeCell ref="P3:P4"/>
  </mergeCells>
  <conditionalFormatting sqref="AV3 AV5 AV7 AP15:AV15 AC15:AD15 P15:Q15 AP13:AV13 AC13:AD13 P13:Q13 AP11:AV11 AC11:AD11 P11:Q11 AP9:AV9 AC9:AD9 P9:Q9 AP7:AS7 AC7:AD7 P7:Q7 AP5:AS5 AC5:AD5 P5:Q5 AP3:AS3 AC3:AD3 P3:Q3 AP17:AV17 AC17:AD17 P17:Q17 P19:Q19 AC19:AD19 AP19:AV19 AP21:AV21 AC21:AD21 P21:Q21 AP23:AV23 AC23:AD23 P23:Q23 P25:Q25 AC25:AD25 AP25:AV25 P27:Q27 AC27:AD27 AP27:AV27 AP29:AV29 AC29:AD29 P29:Q29 P31:Q31 AC31:AD31 AP31:AV31 AP33:AV33 AC33:AD33 P33:Q33 P35:Q35 AC35:AD35 AP35:AV35">
    <cfRule type="cellIs" priority="145" dxfId="0" operator="equal" stopIfTrue="1">
      <formula>0</formula>
    </cfRule>
  </conditionalFormatting>
  <printOptions/>
  <pageMargins left="0.2362204724409449" right="0.2362204724409449" top="0.3937007874015748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4"/>
  <sheetViews>
    <sheetView zoomScale="110" zoomScaleNormal="110" zoomScalePageLayoutView="0" workbookViewId="0" topLeftCell="A1">
      <selection activeCell="AY14" sqref="AY14"/>
    </sheetView>
  </sheetViews>
  <sheetFormatPr defaultColWidth="9.140625" defaultRowHeight="15"/>
  <cols>
    <col min="1" max="1" width="2.7109375" style="21" customWidth="1"/>
    <col min="2" max="2" width="19.7109375" style="0" customWidth="1"/>
    <col min="3" max="3" width="11.7109375" style="0" customWidth="1"/>
    <col min="4" max="4" width="0.13671875" style="0" customWidth="1"/>
    <col min="5" max="5" width="2.57421875" style="0" bestFit="1" customWidth="1"/>
    <col min="6" max="6" width="3.28125" style="0" bestFit="1" customWidth="1"/>
    <col min="7" max="14" width="2.421875" style="0" bestFit="1" customWidth="1"/>
    <col min="15" max="15" width="0.13671875" style="0" customWidth="1"/>
    <col min="16" max="16" width="4.7109375" style="0" customWidth="1"/>
    <col min="17" max="17" width="0.13671875" style="0" customWidth="1"/>
    <col min="18" max="27" width="2.421875" style="0" customWidth="1"/>
    <col min="28" max="28" width="0.13671875" style="0" customWidth="1"/>
    <col min="29" max="29" width="4.7109375" style="0" customWidth="1"/>
    <col min="30" max="30" width="0.13671875" style="0" customWidth="1"/>
    <col min="31" max="40" width="2.421875" style="0" customWidth="1"/>
    <col min="41" max="41" width="0.13671875" style="0" customWidth="1"/>
    <col min="42" max="42" width="4.7109375" style="0" customWidth="1"/>
    <col min="43" max="43" width="0.13671875" style="0" customWidth="1"/>
    <col min="44" max="44" width="5.57421875" style="0" customWidth="1"/>
    <col min="45" max="45" width="0.13671875" style="0" customWidth="1"/>
    <col min="46" max="46" width="3.7109375" style="0" customWidth="1"/>
    <col min="47" max="47" width="0.13671875" style="0" customWidth="1"/>
    <col min="48" max="48" width="4.7109375" style="0" customWidth="1"/>
  </cols>
  <sheetData>
    <row r="1" spans="1:31" ht="39.75" customHeight="1">
      <c r="A1" s="19" t="s">
        <v>115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48" ht="19.5" customHeight="1">
      <c r="A2" s="20" t="s">
        <v>0</v>
      </c>
      <c r="B2" s="8" t="s">
        <v>1</v>
      </c>
      <c r="C2" s="8" t="s">
        <v>2</v>
      </c>
      <c r="D2" s="8"/>
      <c r="E2" s="120">
        <v>20</v>
      </c>
      <c r="F2" s="120"/>
      <c r="G2" s="120"/>
      <c r="H2" s="120"/>
      <c r="I2" s="120"/>
      <c r="J2" s="120"/>
      <c r="K2" s="120"/>
      <c r="L2" s="120"/>
      <c r="M2" s="120"/>
      <c r="N2" s="120"/>
      <c r="O2" s="9"/>
      <c r="P2" s="8" t="s">
        <v>3</v>
      </c>
      <c r="Q2" s="8"/>
      <c r="R2" s="120">
        <v>20</v>
      </c>
      <c r="S2" s="120"/>
      <c r="T2" s="120"/>
      <c r="U2" s="120"/>
      <c r="V2" s="120"/>
      <c r="W2" s="120"/>
      <c r="X2" s="120"/>
      <c r="Y2" s="120"/>
      <c r="Z2" s="120"/>
      <c r="AA2" s="120"/>
      <c r="AB2" s="9"/>
      <c r="AC2" s="8" t="s">
        <v>3</v>
      </c>
      <c r="AD2" s="8"/>
      <c r="AE2" s="120">
        <v>20</v>
      </c>
      <c r="AF2" s="120"/>
      <c r="AG2" s="120"/>
      <c r="AH2" s="120"/>
      <c r="AI2" s="120"/>
      <c r="AJ2" s="120"/>
      <c r="AK2" s="120"/>
      <c r="AL2" s="120"/>
      <c r="AM2" s="120"/>
      <c r="AN2" s="120"/>
      <c r="AO2" s="9"/>
      <c r="AP2" s="8" t="s">
        <v>3</v>
      </c>
      <c r="AQ2" s="8"/>
      <c r="AR2" s="10" t="s">
        <v>4</v>
      </c>
      <c r="AS2" s="10"/>
      <c r="AT2" s="10" t="s">
        <v>6</v>
      </c>
      <c r="AU2" s="10"/>
      <c r="AV2" s="10" t="s">
        <v>5</v>
      </c>
    </row>
    <row r="3" spans="1:48" s="69" customFormat="1" ht="15.75" customHeight="1">
      <c r="A3" s="137">
        <v>26</v>
      </c>
      <c r="B3" s="138" t="s">
        <v>9</v>
      </c>
      <c r="C3" s="139" t="s">
        <v>10</v>
      </c>
      <c r="D3" s="65"/>
      <c r="E3" s="66">
        <v>9</v>
      </c>
      <c r="F3" s="66">
        <v>9</v>
      </c>
      <c r="G3" s="66">
        <v>9</v>
      </c>
      <c r="H3" s="66">
        <v>8</v>
      </c>
      <c r="I3" s="66">
        <v>7</v>
      </c>
      <c r="J3" s="66">
        <v>9</v>
      </c>
      <c r="K3" s="66">
        <v>9</v>
      </c>
      <c r="L3" s="66">
        <v>8</v>
      </c>
      <c r="M3" s="66">
        <v>7</v>
      </c>
      <c r="N3" s="66">
        <v>7</v>
      </c>
      <c r="O3" s="66"/>
      <c r="P3" s="134">
        <f>SUM(E3:N4)+10*COUNTIF(E3:N4,"c")</f>
        <v>172</v>
      </c>
      <c r="Q3" s="67"/>
      <c r="R3" s="66" t="s">
        <v>77</v>
      </c>
      <c r="S3" s="66">
        <v>10</v>
      </c>
      <c r="T3" s="66">
        <v>10</v>
      </c>
      <c r="U3" s="66">
        <v>9</v>
      </c>
      <c r="V3" s="66">
        <v>8</v>
      </c>
      <c r="W3" s="66">
        <v>9</v>
      </c>
      <c r="X3" s="66">
        <v>9</v>
      </c>
      <c r="Y3" s="66">
        <v>8</v>
      </c>
      <c r="Z3" s="66">
        <v>7</v>
      </c>
      <c r="AA3" s="66">
        <v>7</v>
      </c>
      <c r="AB3" s="66"/>
      <c r="AC3" s="134">
        <f>SUM(R3:AA4)+10*COUNTIF(R3:AA4,"c")</f>
        <v>166</v>
      </c>
      <c r="AD3" s="67"/>
      <c r="AE3" s="66" t="s">
        <v>77</v>
      </c>
      <c r="AF3" s="66" t="s">
        <v>77</v>
      </c>
      <c r="AG3" s="66">
        <v>8</v>
      </c>
      <c r="AH3" s="66">
        <v>8</v>
      </c>
      <c r="AI3" s="66">
        <v>8</v>
      </c>
      <c r="AJ3" s="66">
        <v>10</v>
      </c>
      <c r="AK3" s="66">
        <v>9</v>
      </c>
      <c r="AL3" s="66">
        <v>8</v>
      </c>
      <c r="AM3" s="66">
        <v>8</v>
      </c>
      <c r="AN3" s="66">
        <v>8</v>
      </c>
      <c r="AO3" s="66"/>
      <c r="AP3" s="134">
        <f>SUM(AE3:AN4)+10*COUNTIF(AE3:AN4,"c")</f>
        <v>174</v>
      </c>
      <c r="AQ3" s="67"/>
      <c r="AR3" s="135">
        <f>SUM(AP3,AC3,P3)</f>
        <v>512</v>
      </c>
      <c r="AS3" s="68"/>
      <c r="AT3" s="86">
        <f>RANK(AR3,AR:AR)</f>
        <v>19</v>
      </c>
      <c r="AU3" s="7"/>
      <c r="AV3" s="140">
        <f>COUNTIF(E3:N4,"c")+COUNTIF(R3:AA4,"c")+COUNTIF(AE3:AN4,"c")</f>
        <v>4</v>
      </c>
    </row>
    <row r="4" spans="1:48" s="69" customFormat="1" ht="15.75" customHeight="1">
      <c r="A4" s="137"/>
      <c r="B4" s="138"/>
      <c r="C4" s="139"/>
      <c r="D4" s="65"/>
      <c r="E4" s="66">
        <v>10</v>
      </c>
      <c r="F4" s="66">
        <v>9</v>
      </c>
      <c r="G4" s="66">
        <v>9</v>
      </c>
      <c r="H4" s="66">
        <v>8</v>
      </c>
      <c r="I4" s="66">
        <v>8</v>
      </c>
      <c r="J4" s="66">
        <v>10</v>
      </c>
      <c r="K4" s="66">
        <v>10</v>
      </c>
      <c r="L4" s="66">
        <v>9</v>
      </c>
      <c r="M4" s="66">
        <v>9</v>
      </c>
      <c r="N4" s="66">
        <v>8</v>
      </c>
      <c r="O4" s="66"/>
      <c r="P4" s="134"/>
      <c r="Q4" s="67"/>
      <c r="R4" s="66">
        <v>8</v>
      </c>
      <c r="S4" s="66">
        <v>7</v>
      </c>
      <c r="T4" s="66">
        <v>7</v>
      </c>
      <c r="U4" s="66">
        <v>6</v>
      </c>
      <c r="V4" s="66">
        <v>6</v>
      </c>
      <c r="W4" s="66">
        <v>10</v>
      </c>
      <c r="X4" s="66">
        <v>10</v>
      </c>
      <c r="Y4" s="66">
        <v>9</v>
      </c>
      <c r="Z4" s="66">
        <v>8</v>
      </c>
      <c r="AA4" s="66">
        <v>8</v>
      </c>
      <c r="AB4" s="66"/>
      <c r="AC4" s="134"/>
      <c r="AD4" s="67"/>
      <c r="AE4" s="66" t="s">
        <v>77</v>
      </c>
      <c r="AF4" s="66">
        <v>9</v>
      </c>
      <c r="AG4" s="66">
        <v>9</v>
      </c>
      <c r="AH4" s="66">
        <v>8</v>
      </c>
      <c r="AI4" s="66">
        <v>8</v>
      </c>
      <c r="AJ4" s="66">
        <v>10</v>
      </c>
      <c r="AK4" s="66">
        <v>9</v>
      </c>
      <c r="AL4" s="66">
        <v>9</v>
      </c>
      <c r="AM4" s="66">
        <v>8</v>
      </c>
      <c r="AN4" s="66">
        <v>7</v>
      </c>
      <c r="AO4" s="66"/>
      <c r="AP4" s="134"/>
      <c r="AQ4" s="67"/>
      <c r="AR4" s="136"/>
      <c r="AS4" s="68"/>
      <c r="AT4" s="86"/>
      <c r="AU4" s="7"/>
      <c r="AV4" s="140"/>
    </row>
    <row r="5" spans="1:48" s="69" customFormat="1" ht="15.75" customHeight="1">
      <c r="A5" s="137">
        <v>31</v>
      </c>
      <c r="B5" s="138" t="s">
        <v>13</v>
      </c>
      <c r="C5" s="139" t="s">
        <v>14</v>
      </c>
      <c r="D5" s="65"/>
      <c r="E5" s="66">
        <v>10</v>
      </c>
      <c r="F5" s="66">
        <v>9</v>
      </c>
      <c r="G5" s="66">
        <v>9</v>
      </c>
      <c r="H5" s="66">
        <v>9</v>
      </c>
      <c r="I5" s="66">
        <v>8</v>
      </c>
      <c r="J5" s="66">
        <v>10</v>
      </c>
      <c r="K5" s="66">
        <v>10</v>
      </c>
      <c r="L5" s="66">
        <v>10</v>
      </c>
      <c r="M5" s="66">
        <v>9</v>
      </c>
      <c r="N5" s="66">
        <v>9</v>
      </c>
      <c r="O5" s="66"/>
      <c r="P5" s="134">
        <f>SUM(E5:N6)+10*COUNTIF(E5:N6,"c")</f>
        <v>186</v>
      </c>
      <c r="Q5" s="67"/>
      <c r="R5" s="66">
        <v>10</v>
      </c>
      <c r="S5" s="66">
        <v>9</v>
      </c>
      <c r="T5" s="66">
        <v>9</v>
      </c>
      <c r="U5" s="66">
        <v>9</v>
      </c>
      <c r="V5" s="66">
        <v>9</v>
      </c>
      <c r="W5" s="66" t="s">
        <v>77</v>
      </c>
      <c r="X5" s="66" t="s">
        <v>77</v>
      </c>
      <c r="Y5" s="66">
        <v>10</v>
      </c>
      <c r="Z5" s="66">
        <v>10</v>
      </c>
      <c r="AA5" s="66">
        <v>10</v>
      </c>
      <c r="AB5" s="66"/>
      <c r="AC5" s="134">
        <f>SUM(R5:AA6)+10*COUNTIF(R5:AA6,"c")</f>
        <v>191</v>
      </c>
      <c r="AD5" s="67"/>
      <c r="AE5" s="66" t="s">
        <v>77</v>
      </c>
      <c r="AF5" s="66" t="s">
        <v>77</v>
      </c>
      <c r="AG5" s="66">
        <v>10</v>
      </c>
      <c r="AH5" s="66">
        <v>9</v>
      </c>
      <c r="AI5" s="66">
        <v>9</v>
      </c>
      <c r="AJ5" s="66">
        <v>10</v>
      </c>
      <c r="AK5" s="66">
        <v>10</v>
      </c>
      <c r="AL5" s="66">
        <v>9</v>
      </c>
      <c r="AM5" s="66">
        <v>9</v>
      </c>
      <c r="AN5" s="66">
        <v>8</v>
      </c>
      <c r="AO5" s="66"/>
      <c r="AP5" s="134">
        <f>SUM(AE5:AN6)+10*COUNTIF(AE5:AN6,"c")</f>
        <v>185</v>
      </c>
      <c r="AQ5" s="67"/>
      <c r="AR5" s="133">
        <f>SUM(AP5,AC5,P5)</f>
        <v>562</v>
      </c>
      <c r="AS5" s="68"/>
      <c r="AT5" s="86">
        <f>RANK(AR5,AR:AR)</f>
        <v>4</v>
      </c>
      <c r="AU5" s="7"/>
      <c r="AV5" s="140">
        <f>COUNTIF(E5:N6,"c")+COUNTIF(R5:AA6,"c")+COUNTIF(AE5:AN6,"c")</f>
        <v>11</v>
      </c>
    </row>
    <row r="6" spans="1:48" s="69" customFormat="1" ht="15.75" customHeight="1">
      <c r="A6" s="137"/>
      <c r="B6" s="138"/>
      <c r="C6" s="139"/>
      <c r="D6" s="65"/>
      <c r="E6" s="66" t="s">
        <v>77</v>
      </c>
      <c r="F6" s="66">
        <v>10</v>
      </c>
      <c r="G6" s="66">
        <v>10</v>
      </c>
      <c r="H6" s="66">
        <v>9</v>
      </c>
      <c r="I6" s="66">
        <v>9</v>
      </c>
      <c r="J6" s="66" t="s">
        <v>77</v>
      </c>
      <c r="K6" s="66">
        <v>9</v>
      </c>
      <c r="L6" s="66">
        <v>9</v>
      </c>
      <c r="M6" s="66">
        <v>9</v>
      </c>
      <c r="N6" s="66">
        <v>8</v>
      </c>
      <c r="O6" s="66"/>
      <c r="P6" s="134"/>
      <c r="Q6" s="67"/>
      <c r="R6" s="66" t="s">
        <v>77</v>
      </c>
      <c r="S6" s="66">
        <v>10</v>
      </c>
      <c r="T6" s="66">
        <v>10</v>
      </c>
      <c r="U6" s="66">
        <v>10</v>
      </c>
      <c r="V6" s="66">
        <v>9</v>
      </c>
      <c r="W6" s="66" t="s">
        <v>77</v>
      </c>
      <c r="X6" s="66" t="s">
        <v>77</v>
      </c>
      <c r="Y6" s="66" t="s">
        <v>77</v>
      </c>
      <c r="Z6" s="66">
        <v>8</v>
      </c>
      <c r="AA6" s="66">
        <v>8</v>
      </c>
      <c r="AB6" s="66"/>
      <c r="AC6" s="134"/>
      <c r="AD6" s="67"/>
      <c r="AE6" s="66" t="s">
        <v>77</v>
      </c>
      <c r="AF6" s="66">
        <v>10</v>
      </c>
      <c r="AG6" s="66">
        <v>10</v>
      </c>
      <c r="AH6" s="66">
        <v>9</v>
      </c>
      <c r="AI6" s="66">
        <v>8</v>
      </c>
      <c r="AJ6" s="66">
        <v>9</v>
      </c>
      <c r="AK6" s="66">
        <v>9</v>
      </c>
      <c r="AL6" s="66">
        <v>9</v>
      </c>
      <c r="AM6" s="66">
        <v>9</v>
      </c>
      <c r="AN6" s="66">
        <v>8</v>
      </c>
      <c r="AO6" s="66"/>
      <c r="AP6" s="134"/>
      <c r="AQ6" s="67"/>
      <c r="AR6" s="133"/>
      <c r="AS6" s="68"/>
      <c r="AT6" s="86"/>
      <c r="AU6" s="7"/>
      <c r="AV6" s="140"/>
    </row>
    <row r="7" spans="1:48" s="69" customFormat="1" ht="15.75" customHeight="1">
      <c r="A7" s="137">
        <v>16</v>
      </c>
      <c r="B7" s="138" t="s">
        <v>72</v>
      </c>
      <c r="C7" s="139" t="s">
        <v>73</v>
      </c>
      <c r="D7" s="65"/>
      <c r="E7" s="66" t="s">
        <v>77</v>
      </c>
      <c r="F7" s="66" t="s">
        <v>77</v>
      </c>
      <c r="G7" s="66">
        <v>9</v>
      </c>
      <c r="H7" s="66">
        <v>9</v>
      </c>
      <c r="I7" s="66">
        <v>8</v>
      </c>
      <c r="J7" s="66">
        <v>10</v>
      </c>
      <c r="K7" s="66">
        <v>9</v>
      </c>
      <c r="L7" s="66">
        <v>9</v>
      </c>
      <c r="M7" s="66">
        <v>9</v>
      </c>
      <c r="N7" s="66">
        <v>8</v>
      </c>
      <c r="O7" s="66"/>
      <c r="P7" s="134">
        <f>SUM(E7:N8)+10*COUNTIF(E7:N8,"c")</f>
        <v>183</v>
      </c>
      <c r="Q7" s="67"/>
      <c r="R7" s="66">
        <v>10</v>
      </c>
      <c r="S7" s="66">
        <v>10</v>
      </c>
      <c r="T7" s="66">
        <v>10</v>
      </c>
      <c r="U7" s="66">
        <v>8</v>
      </c>
      <c r="V7" s="66">
        <v>8</v>
      </c>
      <c r="W7" s="66">
        <v>9</v>
      </c>
      <c r="X7" s="66">
        <v>9</v>
      </c>
      <c r="Y7" s="66">
        <v>9</v>
      </c>
      <c r="Z7" s="66">
        <v>9</v>
      </c>
      <c r="AA7" s="66">
        <v>8</v>
      </c>
      <c r="AB7" s="66"/>
      <c r="AC7" s="134">
        <f>SUM(R7:AA8)+10*COUNTIF(R7:AA8,"c")</f>
        <v>179</v>
      </c>
      <c r="AD7" s="67"/>
      <c r="AE7" s="66">
        <v>10</v>
      </c>
      <c r="AF7" s="66">
        <v>10</v>
      </c>
      <c r="AG7" s="66">
        <v>9</v>
      </c>
      <c r="AH7" s="66">
        <v>9</v>
      </c>
      <c r="AI7" s="66">
        <v>7</v>
      </c>
      <c r="AJ7" s="66" t="s">
        <v>77</v>
      </c>
      <c r="AK7" s="66">
        <v>9</v>
      </c>
      <c r="AL7" s="66">
        <v>9</v>
      </c>
      <c r="AM7" s="66">
        <v>8</v>
      </c>
      <c r="AN7" s="66">
        <v>8</v>
      </c>
      <c r="AO7" s="66"/>
      <c r="AP7" s="134">
        <f>SUM(AE7:AN8)+10*COUNTIF(AE7:AN8,"c")</f>
        <v>180</v>
      </c>
      <c r="AQ7" s="67"/>
      <c r="AR7" s="135">
        <f>SUM(AP7,AC7,P7)</f>
        <v>542</v>
      </c>
      <c r="AS7" s="68"/>
      <c r="AT7" s="86">
        <f>RANK(AR7,AR:AR)</f>
        <v>11</v>
      </c>
      <c r="AU7" s="7"/>
      <c r="AV7" s="140">
        <f>COUNTIF(E7:N8,"c")+COUNTIF(R7:AA8,"c")+COUNTIF(AE7:AN8,"c")</f>
        <v>7</v>
      </c>
    </row>
    <row r="8" spans="1:48" s="69" customFormat="1" ht="15.75" customHeight="1">
      <c r="A8" s="137"/>
      <c r="B8" s="138"/>
      <c r="C8" s="139"/>
      <c r="D8" s="65"/>
      <c r="E8" s="66" t="s">
        <v>77</v>
      </c>
      <c r="F8" s="66">
        <v>9</v>
      </c>
      <c r="G8" s="66">
        <v>9</v>
      </c>
      <c r="H8" s="66">
        <v>9</v>
      </c>
      <c r="I8" s="66">
        <v>8</v>
      </c>
      <c r="J8" s="66">
        <v>10</v>
      </c>
      <c r="K8" s="66">
        <v>10</v>
      </c>
      <c r="L8" s="66">
        <v>9</v>
      </c>
      <c r="M8" s="66">
        <v>9</v>
      </c>
      <c r="N8" s="66">
        <v>9</v>
      </c>
      <c r="O8" s="66"/>
      <c r="P8" s="134"/>
      <c r="Q8" s="67"/>
      <c r="R8" s="66" t="s">
        <v>77</v>
      </c>
      <c r="S8" s="66">
        <v>9</v>
      </c>
      <c r="T8" s="66">
        <v>9</v>
      </c>
      <c r="U8" s="66">
        <v>8</v>
      </c>
      <c r="V8" s="66">
        <v>8</v>
      </c>
      <c r="W8" s="66">
        <v>10</v>
      </c>
      <c r="X8" s="66">
        <v>9</v>
      </c>
      <c r="Y8" s="66">
        <v>9</v>
      </c>
      <c r="Z8" s="66">
        <v>9</v>
      </c>
      <c r="AA8" s="66">
        <v>8</v>
      </c>
      <c r="AB8" s="66"/>
      <c r="AC8" s="134"/>
      <c r="AD8" s="67"/>
      <c r="AE8" s="66" t="s">
        <v>77</v>
      </c>
      <c r="AF8" s="66">
        <v>9</v>
      </c>
      <c r="AG8" s="66">
        <v>9</v>
      </c>
      <c r="AH8" s="66">
        <v>9</v>
      </c>
      <c r="AI8" s="66">
        <v>8</v>
      </c>
      <c r="AJ8" s="66" t="s">
        <v>77</v>
      </c>
      <c r="AK8" s="66">
        <v>10</v>
      </c>
      <c r="AL8" s="66">
        <v>9</v>
      </c>
      <c r="AM8" s="66">
        <v>9</v>
      </c>
      <c r="AN8" s="66">
        <v>8</v>
      </c>
      <c r="AO8" s="66"/>
      <c r="AP8" s="134"/>
      <c r="AQ8" s="67"/>
      <c r="AR8" s="136"/>
      <c r="AS8" s="68"/>
      <c r="AT8" s="86"/>
      <c r="AU8" s="7"/>
      <c r="AV8" s="140"/>
    </row>
    <row r="9" spans="1:48" s="69" customFormat="1" ht="15.75" customHeight="1">
      <c r="A9" s="137">
        <v>9</v>
      </c>
      <c r="B9" s="138" t="s">
        <v>92</v>
      </c>
      <c r="C9" s="139" t="s">
        <v>93</v>
      </c>
      <c r="D9" s="65"/>
      <c r="E9" s="66" t="s">
        <v>77</v>
      </c>
      <c r="F9" s="66" t="s">
        <v>77</v>
      </c>
      <c r="G9" s="66">
        <v>9</v>
      </c>
      <c r="H9" s="66">
        <v>9</v>
      </c>
      <c r="I9" s="66">
        <v>7</v>
      </c>
      <c r="J9" s="66">
        <v>10</v>
      </c>
      <c r="K9" s="66">
        <v>10</v>
      </c>
      <c r="L9" s="66">
        <v>10</v>
      </c>
      <c r="M9" s="66">
        <v>9</v>
      </c>
      <c r="N9" s="66">
        <v>7</v>
      </c>
      <c r="O9" s="66"/>
      <c r="P9" s="134">
        <f>SUM(E9:N10)+10*COUNTIF(E9:N10,"c")</f>
        <v>176</v>
      </c>
      <c r="Q9" s="67"/>
      <c r="R9" s="66" t="s">
        <v>77</v>
      </c>
      <c r="S9" s="66">
        <v>9</v>
      </c>
      <c r="T9" s="66">
        <v>9</v>
      </c>
      <c r="U9" s="66">
        <v>8</v>
      </c>
      <c r="V9" s="66">
        <v>7</v>
      </c>
      <c r="W9" s="66" t="s">
        <v>77</v>
      </c>
      <c r="X9" s="66">
        <v>10</v>
      </c>
      <c r="Y9" s="66">
        <v>10</v>
      </c>
      <c r="Z9" s="66">
        <v>9</v>
      </c>
      <c r="AA9" s="66">
        <v>8</v>
      </c>
      <c r="AB9" s="66"/>
      <c r="AC9" s="134">
        <f>SUM(R9:AA10)+10*COUNTIF(R9:AA10,"c")</f>
        <v>178</v>
      </c>
      <c r="AD9" s="67"/>
      <c r="AE9" s="66" t="s">
        <v>77</v>
      </c>
      <c r="AF9" s="66">
        <v>9</v>
      </c>
      <c r="AG9" s="66">
        <v>9</v>
      </c>
      <c r="AH9" s="66">
        <v>9</v>
      </c>
      <c r="AI9" s="66">
        <v>8</v>
      </c>
      <c r="AJ9" s="66" t="s">
        <v>77</v>
      </c>
      <c r="AK9" s="66">
        <v>9</v>
      </c>
      <c r="AL9" s="66">
        <v>9</v>
      </c>
      <c r="AM9" s="66">
        <v>9</v>
      </c>
      <c r="AN9" s="66">
        <v>8</v>
      </c>
      <c r="AO9" s="66"/>
      <c r="AP9" s="134">
        <f>SUM(AE9:AN10)+10*COUNTIF(AE9:AN10,"c")</f>
        <v>182</v>
      </c>
      <c r="AQ9" s="67"/>
      <c r="AR9" s="135">
        <f>SUM(AP9,AC9,P9)</f>
        <v>536</v>
      </c>
      <c r="AS9" s="68"/>
      <c r="AT9" s="86">
        <f>RANK(AR9,AR:AR)</f>
        <v>13</v>
      </c>
      <c r="AU9" s="7"/>
      <c r="AV9" s="140">
        <f>COUNTIF(E9:N10,"c")+COUNTIF(R9:AA10,"c")+COUNTIF(AE9:AN10,"c")</f>
        <v>8</v>
      </c>
    </row>
    <row r="10" spans="1:48" s="69" customFormat="1" ht="15.75" customHeight="1">
      <c r="A10" s="137"/>
      <c r="B10" s="138"/>
      <c r="C10" s="139"/>
      <c r="D10" s="65"/>
      <c r="E10" s="66">
        <v>10</v>
      </c>
      <c r="F10" s="66">
        <v>9</v>
      </c>
      <c r="G10" s="66">
        <v>9</v>
      </c>
      <c r="H10" s="66">
        <v>9</v>
      </c>
      <c r="I10" s="66">
        <v>8</v>
      </c>
      <c r="J10" s="66">
        <v>9</v>
      </c>
      <c r="K10" s="66">
        <v>9</v>
      </c>
      <c r="L10" s="66">
        <v>8</v>
      </c>
      <c r="M10" s="66">
        <v>7</v>
      </c>
      <c r="N10" s="66">
        <v>7</v>
      </c>
      <c r="O10" s="66"/>
      <c r="P10" s="134"/>
      <c r="Q10" s="67"/>
      <c r="R10" s="66" t="s">
        <v>77</v>
      </c>
      <c r="S10" s="66">
        <v>9</v>
      </c>
      <c r="T10" s="66">
        <v>9</v>
      </c>
      <c r="U10" s="66">
        <v>9</v>
      </c>
      <c r="V10" s="66">
        <v>8</v>
      </c>
      <c r="W10" s="66">
        <v>9</v>
      </c>
      <c r="X10" s="66">
        <v>9</v>
      </c>
      <c r="Y10" s="66">
        <v>9</v>
      </c>
      <c r="Z10" s="66">
        <v>8</v>
      </c>
      <c r="AA10" s="66">
        <v>8</v>
      </c>
      <c r="AB10" s="66"/>
      <c r="AC10" s="134"/>
      <c r="AD10" s="67"/>
      <c r="AE10" s="66" t="s">
        <v>77</v>
      </c>
      <c r="AF10" s="66">
        <v>9</v>
      </c>
      <c r="AG10" s="66">
        <v>9</v>
      </c>
      <c r="AH10" s="66">
        <v>9</v>
      </c>
      <c r="AI10" s="66">
        <v>9</v>
      </c>
      <c r="AJ10" s="66">
        <v>10</v>
      </c>
      <c r="AK10" s="66">
        <v>9</v>
      </c>
      <c r="AL10" s="66">
        <v>9</v>
      </c>
      <c r="AM10" s="66">
        <v>9</v>
      </c>
      <c r="AN10" s="66">
        <v>9</v>
      </c>
      <c r="AO10" s="66"/>
      <c r="AP10" s="134"/>
      <c r="AQ10" s="67"/>
      <c r="AR10" s="136"/>
      <c r="AS10" s="68"/>
      <c r="AT10" s="86"/>
      <c r="AU10" s="7"/>
      <c r="AV10" s="140"/>
    </row>
    <row r="11" spans="1:48" s="69" customFormat="1" ht="15.75" customHeight="1">
      <c r="A11" s="137">
        <v>14</v>
      </c>
      <c r="B11" s="138" t="s">
        <v>20</v>
      </c>
      <c r="C11" s="139" t="s">
        <v>21</v>
      </c>
      <c r="D11" s="65"/>
      <c r="E11" s="66" t="s">
        <v>77</v>
      </c>
      <c r="F11" s="66">
        <v>10</v>
      </c>
      <c r="G11" s="66">
        <v>10</v>
      </c>
      <c r="H11" s="66">
        <v>10</v>
      </c>
      <c r="I11" s="66">
        <v>9</v>
      </c>
      <c r="J11" s="66">
        <v>10</v>
      </c>
      <c r="K11" s="66">
        <v>10</v>
      </c>
      <c r="L11" s="66">
        <v>9</v>
      </c>
      <c r="M11" s="66">
        <v>9</v>
      </c>
      <c r="N11" s="66">
        <v>9</v>
      </c>
      <c r="O11" s="66"/>
      <c r="P11" s="134">
        <f>SUM(E11:N12)+10*COUNTIF(E11:N12,"c")</f>
        <v>191</v>
      </c>
      <c r="Q11" s="67"/>
      <c r="R11" s="66" t="s">
        <v>77</v>
      </c>
      <c r="S11" s="66" t="s">
        <v>77</v>
      </c>
      <c r="T11" s="66">
        <v>10</v>
      </c>
      <c r="U11" s="66">
        <v>9</v>
      </c>
      <c r="V11" s="66">
        <v>9</v>
      </c>
      <c r="W11" s="66">
        <v>9</v>
      </c>
      <c r="X11" s="66">
        <v>9</v>
      </c>
      <c r="Y11" s="66">
        <v>9</v>
      </c>
      <c r="Z11" s="66">
        <v>9</v>
      </c>
      <c r="AA11" s="66">
        <v>8</v>
      </c>
      <c r="AB11" s="66"/>
      <c r="AC11" s="134">
        <f>SUM(R11:AA12)+10*COUNTIF(R11:AA12,"c")</f>
        <v>188</v>
      </c>
      <c r="AD11" s="67"/>
      <c r="AE11" s="66">
        <v>10</v>
      </c>
      <c r="AF11" s="66">
        <v>10</v>
      </c>
      <c r="AG11" s="66">
        <v>9</v>
      </c>
      <c r="AH11" s="66">
        <v>9</v>
      </c>
      <c r="AI11" s="66">
        <v>8</v>
      </c>
      <c r="AJ11" s="66" t="s">
        <v>77</v>
      </c>
      <c r="AK11" s="66">
        <v>10</v>
      </c>
      <c r="AL11" s="66">
        <v>9</v>
      </c>
      <c r="AM11" s="66">
        <v>8</v>
      </c>
      <c r="AN11" s="66">
        <v>7</v>
      </c>
      <c r="AO11" s="66"/>
      <c r="AP11" s="134">
        <f>SUM(AE11:AN12)+10*COUNTIF(AE11:AN12,"c")</f>
        <v>183</v>
      </c>
      <c r="AQ11" s="67"/>
      <c r="AR11" s="135">
        <f>SUM(AP11,AC11,P11)</f>
        <v>562</v>
      </c>
      <c r="AS11" s="68"/>
      <c r="AT11" s="86">
        <f>RANK(AR11,AR:AR)</f>
        <v>4</v>
      </c>
      <c r="AU11" s="7"/>
      <c r="AV11" s="140">
        <f>COUNTIF(E11:N12,"c")+COUNTIF(R11:AA12,"c")+COUNTIF(AE11:AN12,"c")</f>
        <v>10</v>
      </c>
    </row>
    <row r="12" spans="1:48" s="69" customFormat="1" ht="15.75" customHeight="1">
      <c r="A12" s="137"/>
      <c r="B12" s="138"/>
      <c r="C12" s="139"/>
      <c r="D12" s="65"/>
      <c r="E12" s="66" t="s">
        <v>77</v>
      </c>
      <c r="F12" s="66" t="s">
        <v>77</v>
      </c>
      <c r="G12" s="66" t="s">
        <v>77</v>
      </c>
      <c r="H12" s="66">
        <v>9</v>
      </c>
      <c r="I12" s="66">
        <v>9</v>
      </c>
      <c r="J12" s="66">
        <v>10</v>
      </c>
      <c r="K12" s="66">
        <v>10</v>
      </c>
      <c r="L12" s="66">
        <v>10</v>
      </c>
      <c r="M12" s="66">
        <v>9</v>
      </c>
      <c r="N12" s="66">
        <v>8</v>
      </c>
      <c r="O12" s="66"/>
      <c r="P12" s="134"/>
      <c r="Q12" s="67"/>
      <c r="R12" s="66" t="s">
        <v>77</v>
      </c>
      <c r="S12" s="66">
        <v>10</v>
      </c>
      <c r="T12" s="66">
        <v>10</v>
      </c>
      <c r="U12" s="66">
        <v>10</v>
      </c>
      <c r="V12" s="66">
        <v>9</v>
      </c>
      <c r="W12" s="66" t="s">
        <v>77</v>
      </c>
      <c r="X12" s="66">
        <v>10</v>
      </c>
      <c r="Y12" s="66">
        <v>9</v>
      </c>
      <c r="Z12" s="66">
        <v>9</v>
      </c>
      <c r="AA12" s="66">
        <v>9</v>
      </c>
      <c r="AB12" s="66"/>
      <c r="AC12" s="134"/>
      <c r="AD12" s="67"/>
      <c r="AE12" s="66" t="s">
        <v>77</v>
      </c>
      <c r="AF12" s="66">
        <v>10</v>
      </c>
      <c r="AG12" s="66">
        <v>10</v>
      </c>
      <c r="AH12" s="66">
        <v>9</v>
      </c>
      <c r="AI12" s="66">
        <v>9</v>
      </c>
      <c r="AJ12" s="66">
        <v>9</v>
      </c>
      <c r="AK12" s="66">
        <v>9</v>
      </c>
      <c r="AL12" s="66">
        <v>9</v>
      </c>
      <c r="AM12" s="66">
        <v>9</v>
      </c>
      <c r="AN12" s="66">
        <v>9</v>
      </c>
      <c r="AO12" s="66"/>
      <c r="AP12" s="134"/>
      <c r="AQ12" s="67"/>
      <c r="AR12" s="136"/>
      <c r="AS12" s="68"/>
      <c r="AT12" s="86"/>
      <c r="AU12" s="7"/>
      <c r="AV12" s="140"/>
    </row>
    <row r="13" spans="1:48" s="69" customFormat="1" ht="15.75" customHeight="1">
      <c r="A13" s="137">
        <v>11</v>
      </c>
      <c r="B13" s="138" t="s">
        <v>22</v>
      </c>
      <c r="C13" s="139" t="s">
        <v>23</v>
      </c>
      <c r="D13" s="65"/>
      <c r="E13" s="66" t="s">
        <v>77</v>
      </c>
      <c r="F13" s="66">
        <v>9</v>
      </c>
      <c r="G13" s="66">
        <v>9</v>
      </c>
      <c r="H13" s="66">
        <v>9</v>
      </c>
      <c r="I13" s="66">
        <v>9</v>
      </c>
      <c r="J13" s="66" t="s">
        <v>77</v>
      </c>
      <c r="K13" s="66" t="s">
        <v>77</v>
      </c>
      <c r="L13" s="66">
        <v>9</v>
      </c>
      <c r="M13" s="66">
        <v>8</v>
      </c>
      <c r="N13" s="66">
        <v>7</v>
      </c>
      <c r="O13" s="66"/>
      <c r="P13" s="134">
        <f>SUM(E13:N14)+10*COUNTIF(E13:N14,"c")</f>
        <v>178</v>
      </c>
      <c r="Q13" s="67"/>
      <c r="R13" s="66">
        <v>10</v>
      </c>
      <c r="S13" s="66">
        <v>9</v>
      </c>
      <c r="T13" s="66">
        <v>8</v>
      </c>
      <c r="U13" s="66">
        <v>8</v>
      </c>
      <c r="V13" s="66">
        <v>7</v>
      </c>
      <c r="W13" s="66" t="s">
        <v>77</v>
      </c>
      <c r="X13" s="66">
        <v>10</v>
      </c>
      <c r="Y13" s="66">
        <v>10</v>
      </c>
      <c r="Z13" s="66">
        <v>9</v>
      </c>
      <c r="AA13" s="66">
        <v>9</v>
      </c>
      <c r="AB13" s="66"/>
      <c r="AC13" s="134">
        <f>SUM(R13:AA14)+10*COUNTIF(R13:AA14,"c")</f>
        <v>183</v>
      </c>
      <c r="AD13" s="67"/>
      <c r="AE13" s="66">
        <v>9</v>
      </c>
      <c r="AF13" s="66">
        <v>9</v>
      </c>
      <c r="AG13" s="66">
        <v>9</v>
      </c>
      <c r="AH13" s="66">
        <v>8</v>
      </c>
      <c r="AI13" s="66">
        <v>8</v>
      </c>
      <c r="AJ13" s="66">
        <v>10</v>
      </c>
      <c r="AK13" s="66">
        <v>9</v>
      </c>
      <c r="AL13" s="66">
        <v>9</v>
      </c>
      <c r="AM13" s="66">
        <v>9</v>
      </c>
      <c r="AN13" s="66">
        <v>7</v>
      </c>
      <c r="AO13" s="66"/>
      <c r="AP13" s="134">
        <f>SUM(AE13:AN14)+10*COUNTIF(AE13:AN14,"c")</f>
        <v>177</v>
      </c>
      <c r="AQ13" s="67"/>
      <c r="AR13" s="133">
        <f>SUM(AP13,AC13,P13)</f>
        <v>538</v>
      </c>
      <c r="AS13" s="68"/>
      <c r="AT13" s="86">
        <f>RANK(AR13,AR:AR)</f>
        <v>12</v>
      </c>
      <c r="AU13" s="7"/>
      <c r="AV13" s="140">
        <f>COUNTIF(E13:N14,"c")+COUNTIF(R13:AA14,"c")+COUNTIF(AE13:AN14,"c")</f>
        <v>6</v>
      </c>
    </row>
    <row r="14" spans="1:48" s="69" customFormat="1" ht="15.75" customHeight="1">
      <c r="A14" s="137"/>
      <c r="B14" s="138"/>
      <c r="C14" s="139"/>
      <c r="D14" s="65"/>
      <c r="E14" s="66">
        <v>10</v>
      </c>
      <c r="F14" s="66">
        <v>10</v>
      </c>
      <c r="G14" s="66">
        <v>9</v>
      </c>
      <c r="H14" s="66">
        <v>9</v>
      </c>
      <c r="I14" s="66">
        <v>8</v>
      </c>
      <c r="J14" s="66" t="s">
        <v>77</v>
      </c>
      <c r="K14" s="66">
        <v>10</v>
      </c>
      <c r="L14" s="66">
        <v>9</v>
      </c>
      <c r="M14" s="66">
        <v>7</v>
      </c>
      <c r="N14" s="66">
        <v>6</v>
      </c>
      <c r="O14" s="66"/>
      <c r="P14" s="134"/>
      <c r="Q14" s="67"/>
      <c r="R14" s="66">
        <v>10</v>
      </c>
      <c r="S14" s="66">
        <v>10</v>
      </c>
      <c r="T14" s="66">
        <v>8</v>
      </c>
      <c r="U14" s="66">
        <v>8</v>
      </c>
      <c r="V14" s="66">
        <v>8</v>
      </c>
      <c r="W14" s="66">
        <v>10</v>
      </c>
      <c r="X14" s="66">
        <v>10</v>
      </c>
      <c r="Y14" s="66">
        <v>10</v>
      </c>
      <c r="Z14" s="66">
        <v>10</v>
      </c>
      <c r="AA14" s="66">
        <v>9</v>
      </c>
      <c r="AB14" s="66"/>
      <c r="AC14" s="134"/>
      <c r="AD14" s="67"/>
      <c r="AE14" s="66">
        <v>10</v>
      </c>
      <c r="AF14" s="66">
        <v>9</v>
      </c>
      <c r="AG14" s="66">
        <v>9</v>
      </c>
      <c r="AH14" s="66">
        <v>8</v>
      </c>
      <c r="AI14" s="66">
        <v>8</v>
      </c>
      <c r="AJ14" s="66" t="s">
        <v>77</v>
      </c>
      <c r="AK14" s="66">
        <v>10</v>
      </c>
      <c r="AL14" s="66">
        <v>9</v>
      </c>
      <c r="AM14" s="66">
        <v>9</v>
      </c>
      <c r="AN14" s="66">
        <v>8</v>
      </c>
      <c r="AO14" s="66"/>
      <c r="AP14" s="134"/>
      <c r="AQ14" s="67"/>
      <c r="AR14" s="133"/>
      <c r="AS14" s="68"/>
      <c r="AT14" s="86"/>
      <c r="AU14" s="7"/>
      <c r="AV14" s="140"/>
    </row>
    <row r="15" spans="1:48" s="69" customFormat="1" ht="15.75" customHeight="1">
      <c r="A15" s="137">
        <v>7</v>
      </c>
      <c r="B15" s="138" t="s">
        <v>68</v>
      </c>
      <c r="C15" s="139" t="s">
        <v>69</v>
      </c>
      <c r="D15" s="65"/>
      <c r="E15" s="66">
        <v>10</v>
      </c>
      <c r="F15" s="66">
        <v>10</v>
      </c>
      <c r="G15" s="66">
        <v>9</v>
      </c>
      <c r="H15" s="66">
        <v>9</v>
      </c>
      <c r="I15" s="66">
        <v>9</v>
      </c>
      <c r="J15" s="66">
        <v>10</v>
      </c>
      <c r="K15" s="66">
        <v>9</v>
      </c>
      <c r="L15" s="66">
        <v>9</v>
      </c>
      <c r="M15" s="66">
        <v>9</v>
      </c>
      <c r="N15" s="66">
        <v>9</v>
      </c>
      <c r="O15" s="66"/>
      <c r="P15" s="134">
        <f>SUM(E15:N16)+10*COUNTIF(E15:N16,"c")</f>
        <v>185</v>
      </c>
      <c r="Q15" s="67"/>
      <c r="R15" s="66">
        <v>9</v>
      </c>
      <c r="S15" s="66">
        <v>8</v>
      </c>
      <c r="T15" s="66">
        <v>8</v>
      </c>
      <c r="U15" s="66">
        <v>8</v>
      </c>
      <c r="V15" s="66">
        <v>8</v>
      </c>
      <c r="W15" s="66">
        <v>9</v>
      </c>
      <c r="X15" s="66">
        <v>9</v>
      </c>
      <c r="Y15" s="66">
        <v>8</v>
      </c>
      <c r="Z15" s="66">
        <v>8</v>
      </c>
      <c r="AA15" s="66">
        <v>7</v>
      </c>
      <c r="AB15" s="66"/>
      <c r="AC15" s="134">
        <f>SUM(R15:AA16)+10*COUNTIF(R15:AA16,"c")</f>
        <v>175</v>
      </c>
      <c r="AD15" s="67"/>
      <c r="AE15" s="66">
        <v>10</v>
      </c>
      <c r="AF15" s="66">
        <v>9</v>
      </c>
      <c r="AG15" s="66">
        <v>9</v>
      </c>
      <c r="AH15" s="66">
        <v>9</v>
      </c>
      <c r="AI15" s="66">
        <v>9</v>
      </c>
      <c r="AJ15" s="66" t="s">
        <v>77</v>
      </c>
      <c r="AK15" s="66">
        <v>10</v>
      </c>
      <c r="AL15" s="66">
        <v>10</v>
      </c>
      <c r="AM15" s="66">
        <v>10</v>
      </c>
      <c r="AN15" s="66">
        <v>9</v>
      </c>
      <c r="AO15" s="66"/>
      <c r="AP15" s="134">
        <f>SUM(AE15:AN16)+10*COUNTIF(AE15:AN16,"c")</f>
        <v>190</v>
      </c>
      <c r="AQ15" s="67"/>
      <c r="AR15" s="135">
        <f>SUM(AP15,AC15,P15)</f>
        <v>550</v>
      </c>
      <c r="AS15" s="68"/>
      <c r="AT15" s="86">
        <f>RANK(AR15,AR:AR)</f>
        <v>8</v>
      </c>
      <c r="AU15" s="7"/>
      <c r="AV15" s="140">
        <f>COUNTIF(E15:N16,"c")+COUNTIF(R15:AA16,"c")+COUNTIF(AE15:AN16,"c")</f>
        <v>9</v>
      </c>
    </row>
    <row r="16" spans="1:48" s="69" customFormat="1" ht="15.75" customHeight="1">
      <c r="A16" s="137"/>
      <c r="B16" s="138"/>
      <c r="C16" s="139"/>
      <c r="D16" s="65"/>
      <c r="E16" s="66" t="s">
        <v>77</v>
      </c>
      <c r="F16" s="66" t="s">
        <v>77</v>
      </c>
      <c r="G16" s="66">
        <v>9</v>
      </c>
      <c r="H16" s="66">
        <v>9</v>
      </c>
      <c r="I16" s="66">
        <v>9</v>
      </c>
      <c r="J16" s="66">
        <v>10</v>
      </c>
      <c r="K16" s="66">
        <v>9</v>
      </c>
      <c r="L16" s="66">
        <v>9</v>
      </c>
      <c r="M16" s="66">
        <v>9</v>
      </c>
      <c r="N16" s="66">
        <v>8</v>
      </c>
      <c r="O16" s="66"/>
      <c r="P16" s="134"/>
      <c r="Q16" s="67"/>
      <c r="R16" s="66" t="s">
        <v>77</v>
      </c>
      <c r="S16" s="66">
        <v>9</v>
      </c>
      <c r="T16" s="66">
        <v>9</v>
      </c>
      <c r="U16" s="66">
        <v>9</v>
      </c>
      <c r="V16" s="66">
        <v>9</v>
      </c>
      <c r="W16" s="66" t="s">
        <v>77</v>
      </c>
      <c r="X16" s="66" t="s">
        <v>77</v>
      </c>
      <c r="Y16" s="66">
        <v>10</v>
      </c>
      <c r="Z16" s="66">
        <v>9</v>
      </c>
      <c r="AA16" s="66">
        <v>8</v>
      </c>
      <c r="AB16" s="66"/>
      <c r="AC16" s="134"/>
      <c r="AD16" s="67"/>
      <c r="AE16" s="66" t="s">
        <v>77</v>
      </c>
      <c r="AF16" s="66" t="s">
        <v>77</v>
      </c>
      <c r="AG16" s="66">
        <v>10</v>
      </c>
      <c r="AH16" s="66">
        <v>9</v>
      </c>
      <c r="AI16" s="66">
        <v>9</v>
      </c>
      <c r="AJ16" s="66" t="s">
        <v>77</v>
      </c>
      <c r="AK16" s="66">
        <v>10</v>
      </c>
      <c r="AL16" s="66">
        <v>10</v>
      </c>
      <c r="AM16" s="66">
        <v>9</v>
      </c>
      <c r="AN16" s="66">
        <v>8</v>
      </c>
      <c r="AO16" s="66"/>
      <c r="AP16" s="134"/>
      <c r="AQ16" s="67"/>
      <c r="AR16" s="136"/>
      <c r="AS16" s="68"/>
      <c r="AT16" s="86"/>
      <c r="AU16" s="7"/>
      <c r="AV16" s="140"/>
    </row>
    <row r="17" spans="1:48" s="69" customFormat="1" ht="15.75" customHeight="1">
      <c r="A17" s="137">
        <v>21</v>
      </c>
      <c r="B17" s="138" t="s">
        <v>26</v>
      </c>
      <c r="C17" s="139" t="s">
        <v>27</v>
      </c>
      <c r="D17" s="65"/>
      <c r="E17" s="66" t="s">
        <v>77</v>
      </c>
      <c r="F17" s="66" t="s">
        <v>77</v>
      </c>
      <c r="G17" s="66">
        <v>10</v>
      </c>
      <c r="H17" s="66">
        <v>8</v>
      </c>
      <c r="I17" s="66">
        <v>7</v>
      </c>
      <c r="J17" s="66" t="s">
        <v>77</v>
      </c>
      <c r="K17" s="66">
        <v>8</v>
      </c>
      <c r="L17" s="66">
        <v>8</v>
      </c>
      <c r="M17" s="66">
        <v>8</v>
      </c>
      <c r="N17" s="66">
        <v>6</v>
      </c>
      <c r="O17" s="66"/>
      <c r="P17" s="134">
        <f>SUM(E17:N18)+10*COUNTIF(E17:N18,"c")</f>
        <v>169</v>
      </c>
      <c r="Q17" s="67"/>
      <c r="R17" s="66">
        <v>9</v>
      </c>
      <c r="S17" s="66">
        <v>8</v>
      </c>
      <c r="T17" s="66">
        <v>8</v>
      </c>
      <c r="U17" s="66">
        <v>8</v>
      </c>
      <c r="V17" s="66">
        <v>7</v>
      </c>
      <c r="W17" s="66">
        <v>10</v>
      </c>
      <c r="X17" s="66">
        <v>8</v>
      </c>
      <c r="Y17" s="66">
        <v>8</v>
      </c>
      <c r="Z17" s="66">
        <v>7</v>
      </c>
      <c r="AA17" s="66">
        <v>6</v>
      </c>
      <c r="AB17" s="66"/>
      <c r="AC17" s="134">
        <f>SUM(R17:AA18)+10*COUNTIF(R17:AA18,"c")</f>
        <v>158</v>
      </c>
      <c r="AD17" s="67"/>
      <c r="AE17" s="66">
        <v>8</v>
      </c>
      <c r="AF17" s="66">
        <v>8</v>
      </c>
      <c r="AG17" s="66">
        <v>8</v>
      </c>
      <c r="AH17" s="66">
        <v>7</v>
      </c>
      <c r="AI17" s="66">
        <v>7</v>
      </c>
      <c r="AJ17" s="66">
        <v>9</v>
      </c>
      <c r="AK17" s="66">
        <v>9</v>
      </c>
      <c r="AL17" s="66">
        <v>8</v>
      </c>
      <c r="AM17" s="66">
        <v>8</v>
      </c>
      <c r="AN17" s="66">
        <v>7</v>
      </c>
      <c r="AO17" s="66"/>
      <c r="AP17" s="134">
        <f>SUM(AE17:AN18)+10*COUNTIF(AE17:AN18,"c")</f>
        <v>156</v>
      </c>
      <c r="AQ17" s="67"/>
      <c r="AR17" s="135">
        <f>SUM(AP17,AC17,P17)</f>
        <v>483</v>
      </c>
      <c r="AS17" s="68"/>
      <c r="AT17" s="86">
        <f>RANK(AR17,AR:AR)</f>
        <v>22</v>
      </c>
      <c r="AU17" s="7"/>
      <c r="AV17" s="140">
        <f>COUNTIF(E17:N18,"c")+COUNTIF(R17:AA18,"c")+COUNTIF(AE17:AN18,"c")</f>
        <v>4</v>
      </c>
    </row>
    <row r="18" spans="1:48" s="69" customFormat="1" ht="15.75" customHeight="1">
      <c r="A18" s="137"/>
      <c r="B18" s="138"/>
      <c r="C18" s="139"/>
      <c r="D18" s="65"/>
      <c r="E18" s="66" t="s">
        <v>77</v>
      </c>
      <c r="F18" s="66">
        <v>9</v>
      </c>
      <c r="G18" s="66">
        <v>9</v>
      </c>
      <c r="H18" s="66">
        <v>8</v>
      </c>
      <c r="I18" s="66">
        <v>7</v>
      </c>
      <c r="J18" s="66">
        <v>9</v>
      </c>
      <c r="K18" s="66">
        <v>9</v>
      </c>
      <c r="L18" s="66">
        <v>8</v>
      </c>
      <c r="M18" s="66">
        <v>8</v>
      </c>
      <c r="N18" s="66">
        <v>7</v>
      </c>
      <c r="O18" s="66"/>
      <c r="P18" s="134"/>
      <c r="Q18" s="67"/>
      <c r="R18" s="66">
        <v>9</v>
      </c>
      <c r="S18" s="66">
        <v>8</v>
      </c>
      <c r="T18" s="66">
        <v>8</v>
      </c>
      <c r="U18" s="66">
        <v>7</v>
      </c>
      <c r="V18" s="66">
        <v>6</v>
      </c>
      <c r="W18" s="66">
        <v>10</v>
      </c>
      <c r="X18" s="66">
        <v>9</v>
      </c>
      <c r="Y18" s="66">
        <v>8</v>
      </c>
      <c r="Z18" s="66">
        <v>8</v>
      </c>
      <c r="AA18" s="66">
        <v>6</v>
      </c>
      <c r="AB18" s="66"/>
      <c r="AC18" s="134"/>
      <c r="AD18" s="67"/>
      <c r="AE18" s="66">
        <v>9</v>
      </c>
      <c r="AF18" s="66">
        <v>8</v>
      </c>
      <c r="AG18" s="66">
        <v>8</v>
      </c>
      <c r="AH18" s="66">
        <v>8</v>
      </c>
      <c r="AI18" s="66">
        <v>7</v>
      </c>
      <c r="AJ18" s="66">
        <v>10</v>
      </c>
      <c r="AK18" s="66">
        <v>8</v>
      </c>
      <c r="AL18" s="66">
        <v>7</v>
      </c>
      <c r="AM18" s="66">
        <v>6</v>
      </c>
      <c r="AN18" s="66">
        <v>6</v>
      </c>
      <c r="AO18" s="66"/>
      <c r="AP18" s="134"/>
      <c r="AQ18" s="67"/>
      <c r="AR18" s="136"/>
      <c r="AS18" s="68"/>
      <c r="AT18" s="86"/>
      <c r="AU18" s="7"/>
      <c r="AV18" s="140"/>
    </row>
    <row r="19" spans="1:48" s="69" customFormat="1" ht="15.75" customHeight="1">
      <c r="A19" s="137">
        <v>5</v>
      </c>
      <c r="B19" s="138" t="s">
        <v>30</v>
      </c>
      <c r="C19" s="139" t="s">
        <v>55</v>
      </c>
      <c r="D19" s="65"/>
      <c r="E19" s="66">
        <v>6</v>
      </c>
      <c r="F19" s="66">
        <v>6</v>
      </c>
      <c r="G19" s="66">
        <v>4</v>
      </c>
      <c r="H19" s="66">
        <v>4</v>
      </c>
      <c r="I19" s="66">
        <v>3</v>
      </c>
      <c r="J19" s="66">
        <v>9</v>
      </c>
      <c r="K19" s="66">
        <v>9</v>
      </c>
      <c r="L19" s="66">
        <v>8</v>
      </c>
      <c r="M19" s="66">
        <v>8</v>
      </c>
      <c r="N19" s="66">
        <v>8</v>
      </c>
      <c r="O19" s="66"/>
      <c r="P19" s="134">
        <f>SUM(E19:N20)+10*COUNTIF(E19:N20,"c")</f>
        <v>133</v>
      </c>
      <c r="Q19" s="67"/>
      <c r="R19" s="66">
        <v>9</v>
      </c>
      <c r="S19" s="66">
        <v>9</v>
      </c>
      <c r="T19" s="66">
        <v>8</v>
      </c>
      <c r="U19" s="66">
        <v>7</v>
      </c>
      <c r="V19" s="66">
        <v>6</v>
      </c>
      <c r="W19" s="66" t="s">
        <v>77</v>
      </c>
      <c r="X19" s="66">
        <v>6</v>
      </c>
      <c r="Y19" s="66">
        <v>5</v>
      </c>
      <c r="Z19" s="66">
        <v>5</v>
      </c>
      <c r="AA19" s="66">
        <v>4</v>
      </c>
      <c r="AB19" s="66"/>
      <c r="AC19" s="134">
        <f>SUM(R19:AA20)+10*COUNTIF(R19:AA20,"c")</f>
        <v>139</v>
      </c>
      <c r="AD19" s="67"/>
      <c r="AE19" s="66">
        <v>8</v>
      </c>
      <c r="AF19" s="66">
        <v>5</v>
      </c>
      <c r="AG19" s="66">
        <v>5</v>
      </c>
      <c r="AH19" s="66">
        <v>4</v>
      </c>
      <c r="AI19" s="66">
        <v>4</v>
      </c>
      <c r="AJ19" s="66">
        <v>6</v>
      </c>
      <c r="AK19" s="66">
        <v>5</v>
      </c>
      <c r="AL19" s="66">
        <v>3</v>
      </c>
      <c r="AM19" s="66">
        <v>3</v>
      </c>
      <c r="AN19" s="66">
        <v>1</v>
      </c>
      <c r="AO19" s="66"/>
      <c r="AP19" s="134">
        <f>SUM(AE19:AN20)+10*COUNTIF(AE19:AN20,"c")</f>
        <v>107</v>
      </c>
      <c r="AQ19" s="67"/>
      <c r="AR19" s="133">
        <f>SUM(AP19,AC19,P19)</f>
        <v>379</v>
      </c>
      <c r="AS19" s="68"/>
      <c r="AT19" s="86">
        <f>RANK(AR19,AR:AR)</f>
        <v>25</v>
      </c>
      <c r="AU19" s="7"/>
      <c r="AV19" s="140">
        <f>COUNTIF(E19:N20,"c")+COUNTIF(R19:AA20,"c")+COUNTIF(AE19:AN20,"c")</f>
        <v>2</v>
      </c>
    </row>
    <row r="20" spans="1:48" s="69" customFormat="1" ht="15.75" customHeight="1">
      <c r="A20" s="137"/>
      <c r="B20" s="138"/>
      <c r="C20" s="139"/>
      <c r="D20" s="65"/>
      <c r="E20" s="66">
        <v>5</v>
      </c>
      <c r="F20" s="66">
        <v>5</v>
      </c>
      <c r="G20" s="66">
        <v>7</v>
      </c>
      <c r="H20" s="66">
        <v>6</v>
      </c>
      <c r="I20" s="66">
        <v>4</v>
      </c>
      <c r="J20" s="66" t="s">
        <v>77</v>
      </c>
      <c r="K20" s="66">
        <v>9</v>
      </c>
      <c r="L20" s="66">
        <v>8</v>
      </c>
      <c r="M20" s="66">
        <v>8</v>
      </c>
      <c r="N20" s="66">
        <v>6</v>
      </c>
      <c r="O20" s="66"/>
      <c r="P20" s="134"/>
      <c r="Q20" s="67"/>
      <c r="R20" s="66">
        <v>9</v>
      </c>
      <c r="S20" s="66">
        <v>9</v>
      </c>
      <c r="T20" s="66">
        <v>8</v>
      </c>
      <c r="U20" s="66">
        <v>7</v>
      </c>
      <c r="V20" s="66">
        <v>6</v>
      </c>
      <c r="W20" s="66">
        <v>9</v>
      </c>
      <c r="X20" s="66">
        <v>7</v>
      </c>
      <c r="Y20" s="66">
        <v>7</v>
      </c>
      <c r="Z20" s="66">
        <v>5</v>
      </c>
      <c r="AA20" s="66">
        <v>3</v>
      </c>
      <c r="AB20" s="66"/>
      <c r="AC20" s="134"/>
      <c r="AD20" s="67"/>
      <c r="AE20" s="66">
        <v>10</v>
      </c>
      <c r="AF20" s="66">
        <v>8</v>
      </c>
      <c r="AG20" s="66">
        <v>8</v>
      </c>
      <c r="AH20" s="66">
        <v>7</v>
      </c>
      <c r="AI20" s="66">
        <v>6</v>
      </c>
      <c r="AJ20" s="66">
        <v>5</v>
      </c>
      <c r="AK20" s="66">
        <v>7</v>
      </c>
      <c r="AL20" s="66">
        <v>5</v>
      </c>
      <c r="AM20" s="66">
        <v>4</v>
      </c>
      <c r="AN20" s="66">
        <v>3</v>
      </c>
      <c r="AO20" s="66"/>
      <c r="AP20" s="134"/>
      <c r="AQ20" s="67"/>
      <c r="AR20" s="133"/>
      <c r="AS20" s="68"/>
      <c r="AT20" s="86"/>
      <c r="AU20" s="7"/>
      <c r="AV20" s="140"/>
    </row>
    <row r="21" spans="1:48" s="69" customFormat="1" ht="15.75" customHeight="1">
      <c r="A21" s="137">
        <v>12</v>
      </c>
      <c r="B21" s="138" t="s">
        <v>74</v>
      </c>
      <c r="C21" s="139" t="s">
        <v>75</v>
      </c>
      <c r="D21" s="65"/>
      <c r="E21" s="66" t="s">
        <v>77</v>
      </c>
      <c r="F21" s="66">
        <v>10</v>
      </c>
      <c r="G21" s="66">
        <v>9</v>
      </c>
      <c r="H21" s="66">
        <v>9</v>
      </c>
      <c r="I21" s="66">
        <v>9</v>
      </c>
      <c r="J21" s="66">
        <v>10</v>
      </c>
      <c r="K21" s="66">
        <v>10</v>
      </c>
      <c r="L21" s="66">
        <v>9</v>
      </c>
      <c r="M21" s="66">
        <v>7</v>
      </c>
      <c r="N21" s="66">
        <v>7</v>
      </c>
      <c r="O21" s="66"/>
      <c r="P21" s="141">
        <f>SUM(E21:N22)+10*COUNTIF(E21:N22,"c")</f>
        <v>179</v>
      </c>
      <c r="Q21" s="67"/>
      <c r="R21" s="66" t="s">
        <v>77</v>
      </c>
      <c r="S21" s="66" t="s">
        <v>77</v>
      </c>
      <c r="T21" s="66">
        <v>10</v>
      </c>
      <c r="U21" s="66">
        <v>10</v>
      </c>
      <c r="V21" s="66">
        <v>8</v>
      </c>
      <c r="W21" s="66" t="s">
        <v>77</v>
      </c>
      <c r="X21" s="66">
        <v>10</v>
      </c>
      <c r="Y21" s="66">
        <v>10</v>
      </c>
      <c r="Z21" s="66">
        <v>9</v>
      </c>
      <c r="AA21" s="66">
        <v>9</v>
      </c>
      <c r="AB21" s="66"/>
      <c r="AC21" s="141">
        <f>SUM(R21:AA22)+10*COUNTIF(R21:AA22,"c")</f>
        <v>183</v>
      </c>
      <c r="AD21" s="67"/>
      <c r="AE21" s="66">
        <v>9</v>
      </c>
      <c r="AF21" s="66">
        <v>9</v>
      </c>
      <c r="AG21" s="66">
        <v>9</v>
      </c>
      <c r="AH21" s="66">
        <v>9</v>
      </c>
      <c r="AI21" s="66">
        <v>8</v>
      </c>
      <c r="AJ21" s="66">
        <v>8</v>
      </c>
      <c r="AK21" s="66">
        <v>8</v>
      </c>
      <c r="AL21" s="66">
        <v>7</v>
      </c>
      <c r="AM21" s="66">
        <v>7</v>
      </c>
      <c r="AN21" s="66">
        <v>7</v>
      </c>
      <c r="AO21" s="66"/>
      <c r="AP21" s="141">
        <f>SUM(AE21:AN22)+10*COUNTIF(AE21:AN22,"c")</f>
        <v>173</v>
      </c>
      <c r="AQ21" s="67"/>
      <c r="AR21" s="135">
        <f>SUM(AP21,AC21,P21)</f>
        <v>535</v>
      </c>
      <c r="AS21" s="68"/>
      <c r="AT21" s="123">
        <f>RANK(AR21,AR:AR)</f>
        <v>14</v>
      </c>
      <c r="AU21" s="7"/>
      <c r="AV21" s="143">
        <f>COUNTIF(E21:N22,"c")+COUNTIF(R21:AA22,"c")+COUNTIF(AE21:AN22,"c")</f>
        <v>5</v>
      </c>
    </row>
    <row r="22" spans="1:48" s="69" customFormat="1" ht="15.75" customHeight="1">
      <c r="A22" s="137"/>
      <c r="B22" s="138"/>
      <c r="C22" s="139"/>
      <c r="D22" s="65"/>
      <c r="E22" s="66">
        <v>10</v>
      </c>
      <c r="F22" s="66">
        <v>9</v>
      </c>
      <c r="G22" s="66">
        <v>9</v>
      </c>
      <c r="H22" s="66">
        <v>9</v>
      </c>
      <c r="I22" s="66">
        <v>9</v>
      </c>
      <c r="J22" s="66">
        <v>9</v>
      </c>
      <c r="K22" s="66">
        <v>9</v>
      </c>
      <c r="L22" s="66">
        <v>9</v>
      </c>
      <c r="M22" s="66">
        <v>8</v>
      </c>
      <c r="N22" s="66">
        <v>8</v>
      </c>
      <c r="O22" s="66"/>
      <c r="P22" s="142"/>
      <c r="Q22" s="67"/>
      <c r="R22" s="66" t="s">
        <v>77</v>
      </c>
      <c r="S22" s="66">
        <v>9</v>
      </c>
      <c r="T22" s="66">
        <v>9</v>
      </c>
      <c r="U22" s="66">
        <v>9</v>
      </c>
      <c r="V22" s="66">
        <v>8</v>
      </c>
      <c r="W22" s="66">
        <v>9</v>
      </c>
      <c r="X22" s="66">
        <v>9</v>
      </c>
      <c r="Y22" s="66">
        <v>8</v>
      </c>
      <c r="Z22" s="66">
        <v>8</v>
      </c>
      <c r="AA22" s="66">
        <v>8</v>
      </c>
      <c r="AB22" s="66"/>
      <c r="AC22" s="142"/>
      <c r="AD22" s="67"/>
      <c r="AE22" s="66">
        <v>10</v>
      </c>
      <c r="AF22" s="66">
        <v>10</v>
      </c>
      <c r="AG22" s="66">
        <v>9</v>
      </c>
      <c r="AH22" s="66">
        <v>8</v>
      </c>
      <c r="AI22" s="66">
        <v>8</v>
      </c>
      <c r="AJ22" s="66">
        <v>10</v>
      </c>
      <c r="AK22" s="66">
        <v>10</v>
      </c>
      <c r="AL22" s="66">
        <v>9</v>
      </c>
      <c r="AM22" s="66">
        <v>9</v>
      </c>
      <c r="AN22" s="66">
        <v>9</v>
      </c>
      <c r="AO22" s="66"/>
      <c r="AP22" s="142"/>
      <c r="AQ22" s="67"/>
      <c r="AR22" s="136"/>
      <c r="AS22" s="68"/>
      <c r="AT22" s="124"/>
      <c r="AU22" s="7"/>
      <c r="AV22" s="144"/>
    </row>
    <row r="23" spans="1:48" s="69" customFormat="1" ht="15.75" customHeight="1">
      <c r="A23" s="137">
        <v>10</v>
      </c>
      <c r="B23" s="138" t="s">
        <v>37</v>
      </c>
      <c r="C23" s="139" t="s">
        <v>38</v>
      </c>
      <c r="D23" s="65"/>
      <c r="E23" s="66">
        <v>10</v>
      </c>
      <c r="F23" s="66">
        <v>9</v>
      </c>
      <c r="G23" s="66">
        <v>9</v>
      </c>
      <c r="H23" s="66">
        <v>8</v>
      </c>
      <c r="I23" s="66">
        <v>8</v>
      </c>
      <c r="J23" s="66">
        <v>10</v>
      </c>
      <c r="K23" s="66">
        <v>8</v>
      </c>
      <c r="L23" s="66">
        <v>8</v>
      </c>
      <c r="M23" s="66">
        <v>8</v>
      </c>
      <c r="N23" s="66">
        <v>8</v>
      </c>
      <c r="O23" s="66"/>
      <c r="P23" s="141">
        <f>SUM(E23:N24)+10*COUNTIF(E23:N24,"c")</f>
        <v>164</v>
      </c>
      <c r="Q23" s="67"/>
      <c r="R23" s="66">
        <v>9</v>
      </c>
      <c r="S23" s="66">
        <v>8</v>
      </c>
      <c r="T23" s="66">
        <v>7</v>
      </c>
      <c r="U23" s="66">
        <v>7</v>
      </c>
      <c r="V23" s="66">
        <v>6</v>
      </c>
      <c r="W23" s="66">
        <v>10</v>
      </c>
      <c r="X23" s="66">
        <v>9</v>
      </c>
      <c r="Y23" s="66">
        <v>8</v>
      </c>
      <c r="Z23" s="66">
        <v>7</v>
      </c>
      <c r="AA23" s="66">
        <v>7</v>
      </c>
      <c r="AB23" s="66"/>
      <c r="AC23" s="141">
        <f>SUM(R23:AA24)+10*COUNTIF(R23:AA24,"c")</f>
        <v>166</v>
      </c>
      <c r="AD23" s="67"/>
      <c r="AE23" s="66">
        <v>9</v>
      </c>
      <c r="AF23" s="66">
        <v>9</v>
      </c>
      <c r="AG23" s="66">
        <v>7</v>
      </c>
      <c r="AH23" s="66">
        <v>7</v>
      </c>
      <c r="AI23" s="66">
        <v>7</v>
      </c>
      <c r="AJ23" s="66">
        <v>10</v>
      </c>
      <c r="AK23" s="66">
        <v>10</v>
      </c>
      <c r="AL23" s="66">
        <v>9</v>
      </c>
      <c r="AM23" s="66">
        <v>9</v>
      </c>
      <c r="AN23" s="66">
        <v>8</v>
      </c>
      <c r="AO23" s="66"/>
      <c r="AP23" s="141">
        <f>SUM(AE23:AN24)+10*COUNTIF(AE23:AN24,"c")</f>
        <v>167</v>
      </c>
      <c r="AQ23" s="67"/>
      <c r="AR23" s="135">
        <f>SUM(AP23,AC23,P23)</f>
        <v>497</v>
      </c>
      <c r="AS23" s="68"/>
      <c r="AT23" s="123">
        <f>RANK(AR23,AR:AR)</f>
        <v>20</v>
      </c>
      <c r="AU23" s="7"/>
      <c r="AV23" s="143">
        <f>COUNTIF(E23:N24,"c")+COUNTIF(R23:AA24,"c")+COUNTIF(AE23:AN24,"c")</f>
        <v>2</v>
      </c>
    </row>
    <row r="24" spans="1:48" s="69" customFormat="1" ht="15.75" customHeight="1">
      <c r="A24" s="137"/>
      <c r="B24" s="138"/>
      <c r="C24" s="139"/>
      <c r="D24" s="65"/>
      <c r="E24" s="66">
        <v>10</v>
      </c>
      <c r="F24" s="66">
        <v>9</v>
      </c>
      <c r="G24" s="66">
        <v>8</v>
      </c>
      <c r="H24" s="66">
        <v>8</v>
      </c>
      <c r="I24" s="66">
        <v>6</v>
      </c>
      <c r="J24" s="66">
        <v>9</v>
      </c>
      <c r="K24" s="66">
        <v>9</v>
      </c>
      <c r="L24" s="66">
        <v>7</v>
      </c>
      <c r="M24" s="66">
        <v>6</v>
      </c>
      <c r="N24" s="66">
        <v>6</v>
      </c>
      <c r="O24" s="66"/>
      <c r="P24" s="142"/>
      <c r="Q24" s="67"/>
      <c r="R24" s="66" t="s">
        <v>77</v>
      </c>
      <c r="S24" s="66">
        <v>10</v>
      </c>
      <c r="T24" s="66">
        <v>9</v>
      </c>
      <c r="U24" s="66">
        <v>9</v>
      </c>
      <c r="V24" s="66">
        <v>8</v>
      </c>
      <c r="W24" s="66">
        <v>9</v>
      </c>
      <c r="X24" s="66">
        <v>9</v>
      </c>
      <c r="Y24" s="66">
        <v>9</v>
      </c>
      <c r="Z24" s="66">
        <v>8</v>
      </c>
      <c r="AA24" s="66">
        <v>7</v>
      </c>
      <c r="AB24" s="66"/>
      <c r="AC24" s="142"/>
      <c r="AD24" s="67"/>
      <c r="AE24" s="66" t="s">
        <v>77</v>
      </c>
      <c r="AF24" s="66">
        <v>9</v>
      </c>
      <c r="AG24" s="66">
        <v>9</v>
      </c>
      <c r="AH24" s="66">
        <v>8</v>
      </c>
      <c r="AI24" s="66">
        <v>6</v>
      </c>
      <c r="AJ24" s="66">
        <v>9</v>
      </c>
      <c r="AK24" s="66">
        <v>8</v>
      </c>
      <c r="AL24" s="66">
        <v>8</v>
      </c>
      <c r="AM24" s="66">
        <v>8</v>
      </c>
      <c r="AN24" s="66">
        <v>7</v>
      </c>
      <c r="AO24" s="66"/>
      <c r="AP24" s="142"/>
      <c r="AQ24" s="67"/>
      <c r="AR24" s="136"/>
      <c r="AS24" s="68"/>
      <c r="AT24" s="124"/>
      <c r="AU24" s="7"/>
      <c r="AV24" s="144"/>
    </row>
    <row r="25" spans="1:48" s="69" customFormat="1" ht="15.75" customHeight="1">
      <c r="A25" s="137">
        <v>1</v>
      </c>
      <c r="B25" s="138" t="s">
        <v>58</v>
      </c>
      <c r="C25" s="139" t="s">
        <v>89</v>
      </c>
      <c r="D25" s="65"/>
      <c r="E25" s="66">
        <v>7</v>
      </c>
      <c r="F25" s="66">
        <v>7</v>
      </c>
      <c r="G25" s="66">
        <v>7</v>
      </c>
      <c r="H25" s="66">
        <v>6</v>
      </c>
      <c r="I25" s="66">
        <v>4</v>
      </c>
      <c r="J25" s="66" t="s">
        <v>77</v>
      </c>
      <c r="K25" s="66">
        <v>9</v>
      </c>
      <c r="L25" s="66">
        <v>9</v>
      </c>
      <c r="M25" s="66">
        <v>9</v>
      </c>
      <c r="N25" s="66">
        <v>6</v>
      </c>
      <c r="O25" s="66"/>
      <c r="P25" s="141">
        <f>SUM(E25:N26)+10*COUNTIF(E25:N26,"c")</f>
        <v>150</v>
      </c>
      <c r="Q25" s="67"/>
      <c r="R25" s="66">
        <v>9</v>
      </c>
      <c r="S25" s="66">
        <v>9</v>
      </c>
      <c r="T25" s="66">
        <v>8</v>
      </c>
      <c r="U25" s="66">
        <v>8</v>
      </c>
      <c r="V25" s="66">
        <v>6</v>
      </c>
      <c r="W25" s="66">
        <v>9</v>
      </c>
      <c r="X25" s="66">
        <v>9</v>
      </c>
      <c r="Y25" s="66">
        <v>9</v>
      </c>
      <c r="Z25" s="66">
        <v>7</v>
      </c>
      <c r="AA25" s="66">
        <v>7</v>
      </c>
      <c r="AB25" s="66"/>
      <c r="AC25" s="141">
        <f>SUM(R25:AA26)+10*COUNTIF(R25:AA26,"c")</f>
        <v>160</v>
      </c>
      <c r="AD25" s="67"/>
      <c r="AE25" s="66">
        <v>10</v>
      </c>
      <c r="AF25" s="66">
        <v>9</v>
      </c>
      <c r="AG25" s="66">
        <v>8</v>
      </c>
      <c r="AH25" s="66">
        <v>8</v>
      </c>
      <c r="AI25" s="66">
        <v>6</v>
      </c>
      <c r="AJ25" s="66">
        <v>8</v>
      </c>
      <c r="AK25" s="66">
        <v>7</v>
      </c>
      <c r="AL25" s="66">
        <v>7</v>
      </c>
      <c r="AM25" s="66">
        <v>7</v>
      </c>
      <c r="AN25" s="66">
        <v>0</v>
      </c>
      <c r="AO25" s="66"/>
      <c r="AP25" s="141">
        <f>SUM(AE25:AN26)+10*COUNTIF(AE25:AN26,"c")</f>
        <v>142</v>
      </c>
      <c r="AQ25" s="67"/>
      <c r="AR25" s="135">
        <f>SUM(AP25,AC25,P25)</f>
        <v>452</v>
      </c>
      <c r="AS25" s="68"/>
      <c r="AT25" s="123">
        <f>RANK(AR25,AR:AR)</f>
        <v>24</v>
      </c>
      <c r="AU25" s="7"/>
      <c r="AV25" s="143">
        <f>COUNTIF(E25:N26,"c")+COUNTIF(R25:AA26,"c")+COUNTIF(AE25:AN26,"c")</f>
        <v>3</v>
      </c>
    </row>
    <row r="26" spans="1:48" s="69" customFormat="1" ht="15.75" customHeight="1">
      <c r="A26" s="137"/>
      <c r="B26" s="138"/>
      <c r="C26" s="139"/>
      <c r="D26" s="65"/>
      <c r="E26" s="66">
        <v>9</v>
      </c>
      <c r="F26" s="66">
        <v>9</v>
      </c>
      <c r="G26" s="66">
        <v>8</v>
      </c>
      <c r="H26" s="66">
        <v>8</v>
      </c>
      <c r="I26" s="66">
        <v>8</v>
      </c>
      <c r="J26" s="66">
        <v>9</v>
      </c>
      <c r="K26" s="66">
        <v>7</v>
      </c>
      <c r="L26" s="66">
        <v>7</v>
      </c>
      <c r="M26" s="66">
        <v>6</v>
      </c>
      <c r="N26" s="66">
        <v>5</v>
      </c>
      <c r="O26" s="66"/>
      <c r="P26" s="142"/>
      <c r="Q26" s="67"/>
      <c r="R26" s="66" t="s">
        <v>77</v>
      </c>
      <c r="S26" s="66">
        <v>9</v>
      </c>
      <c r="T26" s="66">
        <v>9</v>
      </c>
      <c r="U26" s="66">
        <v>9</v>
      </c>
      <c r="V26" s="66">
        <v>8</v>
      </c>
      <c r="W26" s="66" t="s">
        <v>77</v>
      </c>
      <c r="X26" s="66">
        <v>8</v>
      </c>
      <c r="Y26" s="66">
        <v>7</v>
      </c>
      <c r="Z26" s="66">
        <v>6</v>
      </c>
      <c r="AA26" s="66">
        <v>3</v>
      </c>
      <c r="AB26" s="66"/>
      <c r="AC26" s="142"/>
      <c r="AD26" s="67"/>
      <c r="AE26" s="66">
        <v>9</v>
      </c>
      <c r="AF26" s="66">
        <v>9</v>
      </c>
      <c r="AG26" s="66">
        <v>8</v>
      </c>
      <c r="AH26" s="66">
        <v>7</v>
      </c>
      <c r="AI26" s="66">
        <v>5</v>
      </c>
      <c r="AJ26" s="66">
        <v>8</v>
      </c>
      <c r="AK26" s="66">
        <v>8</v>
      </c>
      <c r="AL26" s="66">
        <v>8</v>
      </c>
      <c r="AM26" s="66">
        <v>5</v>
      </c>
      <c r="AN26" s="66">
        <v>5</v>
      </c>
      <c r="AO26" s="66"/>
      <c r="AP26" s="142"/>
      <c r="AQ26" s="67"/>
      <c r="AR26" s="136"/>
      <c r="AS26" s="68"/>
      <c r="AT26" s="124"/>
      <c r="AU26" s="7"/>
      <c r="AV26" s="144"/>
    </row>
    <row r="27" spans="1:48" s="69" customFormat="1" ht="15.75" customHeight="1">
      <c r="A27" s="137">
        <v>23</v>
      </c>
      <c r="B27" s="138" t="s">
        <v>111</v>
      </c>
      <c r="C27" s="139" t="s">
        <v>39</v>
      </c>
      <c r="D27" s="65"/>
      <c r="E27" s="66" t="s">
        <v>77</v>
      </c>
      <c r="F27" s="66">
        <v>10</v>
      </c>
      <c r="G27" s="66">
        <v>10</v>
      </c>
      <c r="H27" s="66">
        <v>10</v>
      </c>
      <c r="I27" s="66">
        <v>8</v>
      </c>
      <c r="J27" s="66" t="s">
        <v>77</v>
      </c>
      <c r="K27" s="66" t="s">
        <v>77</v>
      </c>
      <c r="L27" s="66">
        <v>9</v>
      </c>
      <c r="M27" s="66">
        <v>9</v>
      </c>
      <c r="N27" s="66">
        <v>8</v>
      </c>
      <c r="O27" s="66"/>
      <c r="P27" s="141">
        <f>SUM(E27:N28)+10*COUNTIF(E27:N28,"c")</f>
        <v>187</v>
      </c>
      <c r="Q27" s="67"/>
      <c r="R27" s="66">
        <v>10</v>
      </c>
      <c r="S27" s="66">
        <v>9</v>
      </c>
      <c r="T27" s="66">
        <v>9</v>
      </c>
      <c r="U27" s="66">
        <v>9</v>
      </c>
      <c r="V27" s="66">
        <v>8</v>
      </c>
      <c r="W27" s="66" t="s">
        <v>77</v>
      </c>
      <c r="X27" s="66">
        <v>9</v>
      </c>
      <c r="Y27" s="66">
        <v>9</v>
      </c>
      <c r="Z27" s="66">
        <v>9</v>
      </c>
      <c r="AA27" s="66">
        <v>9</v>
      </c>
      <c r="AB27" s="66"/>
      <c r="AC27" s="141">
        <f>SUM(R27:AA28)+10*COUNTIF(R27:AA28,"c")</f>
        <v>187</v>
      </c>
      <c r="AD27" s="67"/>
      <c r="AE27" s="66">
        <v>10</v>
      </c>
      <c r="AF27" s="66">
        <v>9</v>
      </c>
      <c r="AG27" s="66">
        <v>9</v>
      </c>
      <c r="AH27" s="66">
        <v>8</v>
      </c>
      <c r="AI27" s="66">
        <v>8</v>
      </c>
      <c r="AJ27" s="66">
        <v>10</v>
      </c>
      <c r="AK27" s="66">
        <v>10</v>
      </c>
      <c r="AL27" s="66">
        <v>10</v>
      </c>
      <c r="AM27" s="66">
        <v>9</v>
      </c>
      <c r="AN27" s="66">
        <v>8</v>
      </c>
      <c r="AO27" s="66"/>
      <c r="AP27" s="141">
        <f>SUM(AE27:AN28)+10*COUNTIF(AE27:AN28,"c")</f>
        <v>187</v>
      </c>
      <c r="AQ27" s="67"/>
      <c r="AR27" s="135">
        <f>SUM(AP27,AC27,P27)</f>
        <v>561</v>
      </c>
      <c r="AS27" s="68"/>
      <c r="AT27" s="123">
        <f>RANK(AR27,AR:AR)</f>
        <v>6</v>
      </c>
      <c r="AU27" s="7"/>
      <c r="AV27" s="143">
        <f>COUNTIF(E27:N28,"c")+COUNTIF(R27:AA28,"c")+COUNTIF(AE27:AN28,"c")</f>
        <v>11</v>
      </c>
    </row>
    <row r="28" spans="1:48" s="69" customFormat="1" ht="15.75" customHeight="1">
      <c r="A28" s="137"/>
      <c r="B28" s="138"/>
      <c r="C28" s="139"/>
      <c r="D28" s="65"/>
      <c r="E28" s="66" t="s">
        <v>77</v>
      </c>
      <c r="F28" s="66">
        <v>10</v>
      </c>
      <c r="G28" s="66">
        <v>10</v>
      </c>
      <c r="H28" s="66">
        <v>9</v>
      </c>
      <c r="I28" s="66">
        <v>8</v>
      </c>
      <c r="J28" s="66" t="s">
        <v>77</v>
      </c>
      <c r="K28" s="66">
        <v>10</v>
      </c>
      <c r="L28" s="66">
        <v>9</v>
      </c>
      <c r="M28" s="66">
        <v>9</v>
      </c>
      <c r="N28" s="66">
        <v>8</v>
      </c>
      <c r="O28" s="66"/>
      <c r="P28" s="142"/>
      <c r="Q28" s="67"/>
      <c r="R28" s="66" t="s">
        <v>77</v>
      </c>
      <c r="S28" s="66">
        <v>10</v>
      </c>
      <c r="T28" s="66">
        <v>9</v>
      </c>
      <c r="U28" s="66">
        <v>9</v>
      </c>
      <c r="V28" s="66">
        <v>9</v>
      </c>
      <c r="W28" s="66" t="s">
        <v>77</v>
      </c>
      <c r="X28" s="66" t="s">
        <v>77</v>
      </c>
      <c r="Y28" s="66">
        <v>10</v>
      </c>
      <c r="Z28" s="66">
        <v>10</v>
      </c>
      <c r="AA28" s="66">
        <v>9</v>
      </c>
      <c r="AB28" s="66"/>
      <c r="AC28" s="142"/>
      <c r="AD28" s="67"/>
      <c r="AE28" s="66" t="s">
        <v>77</v>
      </c>
      <c r="AF28" s="66">
        <v>10</v>
      </c>
      <c r="AG28" s="66">
        <v>10</v>
      </c>
      <c r="AH28" s="66">
        <v>9</v>
      </c>
      <c r="AI28" s="66">
        <v>9</v>
      </c>
      <c r="AJ28" s="66" t="s">
        <v>77</v>
      </c>
      <c r="AK28" s="66">
        <v>10</v>
      </c>
      <c r="AL28" s="66">
        <v>10</v>
      </c>
      <c r="AM28" s="66">
        <v>9</v>
      </c>
      <c r="AN28" s="66">
        <v>9</v>
      </c>
      <c r="AO28" s="66"/>
      <c r="AP28" s="142"/>
      <c r="AQ28" s="67"/>
      <c r="AR28" s="136"/>
      <c r="AS28" s="68"/>
      <c r="AT28" s="124"/>
      <c r="AU28" s="7"/>
      <c r="AV28" s="144"/>
    </row>
    <row r="29" spans="1:48" s="69" customFormat="1" ht="15.75" customHeight="1">
      <c r="A29" s="137">
        <v>15</v>
      </c>
      <c r="B29" s="138" t="s">
        <v>40</v>
      </c>
      <c r="C29" s="139" t="s">
        <v>41</v>
      </c>
      <c r="D29" s="65"/>
      <c r="E29" s="66" t="s">
        <v>77</v>
      </c>
      <c r="F29" s="66">
        <v>9</v>
      </c>
      <c r="G29" s="66">
        <v>8</v>
      </c>
      <c r="H29" s="66">
        <v>8</v>
      </c>
      <c r="I29" s="66">
        <v>8</v>
      </c>
      <c r="J29" s="66">
        <v>10</v>
      </c>
      <c r="K29" s="66">
        <v>9</v>
      </c>
      <c r="L29" s="66">
        <v>9</v>
      </c>
      <c r="M29" s="66">
        <v>9</v>
      </c>
      <c r="N29" s="66">
        <v>8</v>
      </c>
      <c r="O29" s="66"/>
      <c r="P29" s="141">
        <f>SUM(E29:N30)+10*COUNTIF(E29:N30,"c")</f>
        <v>177</v>
      </c>
      <c r="Q29" s="67"/>
      <c r="R29" s="66" t="s">
        <v>77</v>
      </c>
      <c r="S29" s="66">
        <v>9</v>
      </c>
      <c r="T29" s="66">
        <v>9</v>
      </c>
      <c r="U29" s="66">
        <v>9</v>
      </c>
      <c r="V29" s="66">
        <v>9</v>
      </c>
      <c r="W29" s="66" t="s">
        <v>77</v>
      </c>
      <c r="X29" s="66">
        <v>9</v>
      </c>
      <c r="Y29" s="66">
        <v>9</v>
      </c>
      <c r="Z29" s="66">
        <v>9</v>
      </c>
      <c r="AA29" s="66">
        <v>7</v>
      </c>
      <c r="AB29" s="66"/>
      <c r="AC29" s="141">
        <f>SUM(R29:AA30)+10*COUNTIF(R29:AA30,"c")</f>
        <v>183</v>
      </c>
      <c r="AD29" s="67"/>
      <c r="AE29" s="66" t="s">
        <v>77</v>
      </c>
      <c r="AF29" s="66">
        <v>10</v>
      </c>
      <c r="AG29" s="66">
        <v>9</v>
      </c>
      <c r="AH29" s="66">
        <v>9</v>
      </c>
      <c r="AI29" s="66">
        <v>9</v>
      </c>
      <c r="AJ29" s="66" t="s">
        <v>77</v>
      </c>
      <c r="AK29" s="66">
        <v>10</v>
      </c>
      <c r="AL29" s="66">
        <v>9</v>
      </c>
      <c r="AM29" s="66">
        <v>9</v>
      </c>
      <c r="AN29" s="66">
        <v>9</v>
      </c>
      <c r="AO29" s="66"/>
      <c r="AP29" s="141">
        <f>SUM(AE29:AN30)+10*COUNTIF(AE29:AN30,"c")</f>
        <v>187</v>
      </c>
      <c r="AQ29" s="67"/>
      <c r="AR29" s="135">
        <f>SUM(AP29,AC29,P29)</f>
        <v>547</v>
      </c>
      <c r="AS29" s="68"/>
      <c r="AT29" s="123">
        <f>RANK(AR29,AR:AR)</f>
        <v>9</v>
      </c>
      <c r="AU29" s="7"/>
      <c r="AV29" s="143">
        <f>COUNTIF(E29:N30,"c")+COUNTIF(R29:AA30,"c")+COUNTIF(AE29:AN30,"c")</f>
        <v>7</v>
      </c>
    </row>
    <row r="30" spans="1:48" s="69" customFormat="1" ht="15.75" customHeight="1">
      <c r="A30" s="137"/>
      <c r="B30" s="138"/>
      <c r="C30" s="139"/>
      <c r="D30" s="65"/>
      <c r="E30" s="66" t="s">
        <v>77</v>
      </c>
      <c r="F30" s="66">
        <v>9</v>
      </c>
      <c r="G30" s="66">
        <v>9</v>
      </c>
      <c r="H30" s="66">
        <v>8</v>
      </c>
      <c r="I30" s="66">
        <v>7</v>
      </c>
      <c r="J30" s="66" t="s">
        <v>77</v>
      </c>
      <c r="K30" s="66">
        <v>9</v>
      </c>
      <c r="L30" s="66">
        <v>9</v>
      </c>
      <c r="M30" s="66">
        <v>9</v>
      </c>
      <c r="N30" s="66">
        <v>9</v>
      </c>
      <c r="O30" s="66"/>
      <c r="P30" s="142"/>
      <c r="Q30" s="67"/>
      <c r="R30" s="66">
        <v>10</v>
      </c>
      <c r="S30" s="66">
        <v>10</v>
      </c>
      <c r="T30" s="66">
        <v>10</v>
      </c>
      <c r="U30" s="66">
        <v>9</v>
      </c>
      <c r="V30" s="66">
        <v>8</v>
      </c>
      <c r="W30" s="66">
        <v>10</v>
      </c>
      <c r="X30" s="66">
        <v>9</v>
      </c>
      <c r="Y30" s="66">
        <v>9</v>
      </c>
      <c r="Z30" s="66">
        <v>9</v>
      </c>
      <c r="AA30" s="66">
        <v>9</v>
      </c>
      <c r="AB30" s="66"/>
      <c r="AC30" s="142"/>
      <c r="AD30" s="67"/>
      <c r="AE30" s="66">
        <v>10</v>
      </c>
      <c r="AF30" s="66">
        <v>10</v>
      </c>
      <c r="AG30" s="66">
        <v>10</v>
      </c>
      <c r="AH30" s="66">
        <v>9</v>
      </c>
      <c r="AI30" s="66">
        <v>9</v>
      </c>
      <c r="AJ30" s="66">
        <v>9</v>
      </c>
      <c r="AK30" s="66">
        <v>9</v>
      </c>
      <c r="AL30" s="66">
        <v>9</v>
      </c>
      <c r="AM30" s="66">
        <v>9</v>
      </c>
      <c r="AN30" s="66">
        <v>9</v>
      </c>
      <c r="AO30" s="66"/>
      <c r="AP30" s="142"/>
      <c r="AQ30" s="67"/>
      <c r="AR30" s="136"/>
      <c r="AS30" s="68"/>
      <c r="AT30" s="124"/>
      <c r="AU30" s="7"/>
      <c r="AV30" s="144"/>
    </row>
    <row r="31" spans="1:48" s="69" customFormat="1" ht="15.75" customHeight="1">
      <c r="A31" s="137">
        <v>30</v>
      </c>
      <c r="B31" s="138" t="s">
        <v>70</v>
      </c>
      <c r="C31" s="139" t="s">
        <v>71</v>
      </c>
      <c r="D31" s="65"/>
      <c r="E31" s="66">
        <v>9</v>
      </c>
      <c r="F31" s="66">
        <v>9</v>
      </c>
      <c r="G31" s="66">
        <v>9</v>
      </c>
      <c r="H31" s="66">
        <v>8</v>
      </c>
      <c r="I31" s="66">
        <v>8</v>
      </c>
      <c r="J31" s="66">
        <v>9</v>
      </c>
      <c r="K31" s="66">
        <v>9</v>
      </c>
      <c r="L31" s="66">
        <v>9</v>
      </c>
      <c r="M31" s="66">
        <v>8</v>
      </c>
      <c r="N31" s="66">
        <v>7</v>
      </c>
      <c r="O31" s="66"/>
      <c r="P31" s="141">
        <f>SUM(E31:N32)+10*COUNTIF(E31:N32,"c")</f>
        <v>168</v>
      </c>
      <c r="Q31" s="67"/>
      <c r="R31" s="66" t="s">
        <v>77</v>
      </c>
      <c r="S31" s="66" t="s">
        <v>77</v>
      </c>
      <c r="T31" s="66">
        <v>9</v>
      </c>
      <c r="U31" s="66">
        <v>9</v>
      </c>
      <c r="V31" s="66">
        <v>7</v>
      </c>
      <c r="W31" s="66" t="s">
        <v>77</v>
      </c>
      <c r="X31" s="66">
        <v>10</v>
      </c>
      <c r="Y31" s="66">
        <v>9</v>
      </c>
      <c r="Z31" s="66">
        <v>9</v>
      </c>
      <c r="AA31" s="66">
        <v>7</v>
      </c>
      <c r="AB31" s="66"/>
      <c r="AC31" s="141">
        <f>SUM(R31:AA32)+10*COUNTIF(R31:AA32,"c")</f>
        <v>173</v>
      </c>
      <c r="AD31" s="67"/>
      <c r="AE31" s="66" t="s">
        <v>77</v>
      </c>
      <c r="AF31" s="66">
        <v>10</v>
      </c>
      <c r="AG31" s="66">
        <v>9</v>
      </c>
      <c r="AH31" s="66">
        <v>9</v>
      </c>
      <c r="AI31" s="66">
        <v>7</v>
      </c>
      <c r="AJ31" s="66" t="s">
        <v>77</v>
      </c>
      <c r="AK31" s="66" t="s">
        <v>77</v>
      </c>
      <c r="AL31" s="66">
        <v>10</v>
      </c>
      <c r="AM31" s="66">
        <v>9</v>
      </c>
      <c r="AN31" s="66">
        <v>7</v>
      </c>
      <c r="AO31" s="66"/>
      <c r="AP31" s="141">
        <f>SUM(AE31:AN32)+10*COUNTIF(AE31:AN32,"c")</f>
        <v>174</v>
      </c>
      <c r="AQ31" s="67"/>
      <c r="AR31" s="135">
        <f>SUM(AP31,AC31,P31)</f>
        <v>515</v>
      </c>
      <c r="AS31" s="68"/>
      <c r="AT31" s="123">
        <f>RANK(AR31,AR:AR)</f>
        <v>17</v>
      </c>
      <c r="AU31" s="7"/>
      <c r="AV31" s="143">
        <f>COUNTIF(E31:N32,"c")+COUNTIF(R31:AA32,"c")+COUNTIF(AE31:AN32,"c")</f>
        <v>8</v>
      </c>
    </row>
    <row r="32" spans="1:48" s="69" customFormat="1" ht="15.75" customHeight="1">
      <c r="A32" s="137"/>
      <c r="B32" s="138"/>
      <c r="C32" s="139"/>
      <c r="D32" s="65"/>
      <c r="E32" s="66" t="s">
        <v>77</v>
      </c>
      <c r="F32" s="66">
        <v>9</v>
      </c>
      <c r="G32" s="66">
        <v>9</v>
      </c>
      <c r="H32" s="66">
        <v>8</v>
      </c>
      <c r="I32" s="66">
        <v>6</v>
      </c>
      <c r="J32" s="66">
        <v>9</v>
      </c>
      <c r="K32" s="66">
        <v>9</v>
      </c>
      <c r="L32" s="66">
        <v>8</v>
      </c>
      <c r="M32" s="66">
        <v>8</v>
      </c>
      <c r="N32" s="66">
        <v>7</v>
      </c>
      <c r="O32" s="66"/>
      <c r="P32" s="142"/>
      <c r="Q32" s="67"/>
      <c r="R32" s="66" t="s">
        <v>77</v>
      </c>
      <c r="S32" s="66">
        <v>9</v>
      </c>
      <c r="T32" s="66">
        <v>8</v>
      </c>
      <c r="U32" s="66">
        <v>8</v>
      </c>
      <c r="V32" s="66">
        <v>7</v>
      </c>
      <c r="W32" s="66">
        <v>10</v>
      </c>
      <c r="X32" s="66">
        <v>9</v>
      </c>
      <c r="Y32" s="66">
        <v>8</v>
      </c>
      <c r="Z32" s="66">
        <v>7</v>
      </c>
      <c r="AA32" s="66">
        <v>7</v>
      </c>
      <c r="AB32" s="66"/>
      <c r="AC32" s="142"/>
      <c r="AD32" s="67"/>
      <c r="AE32" s="66">
        <v>10</v>
      </c>
      <c r="AF32" s="66">
        <v>9</v>
      </c>
      <c r="AG32" s="66">
        <v>9</v>
      </c>
      <c r="AH32" s="66">
        <v>7</v>
      </c>
      <c r="AI32" s="66">
        <v>7</v>
      </c>
      <c r="AJ32" s="66">
        <v>9</v>
      </c>
      <c r="AK32" s="66">
        <v>9</v>
      </c>
      <c r="AL32" s="66">
        <v>8</v>
      </c>
      <c r="AM32" s="66">
        <v>8</v>
      </c>
      <c r="AN32" s="66">
        <v>7</v>
      </c>
      <c r="AO32" s="66"/>
      <c r="AP32" s="142"/>
      <c r="AQ32" s="67"/>
      <c r="AR32" s="136"/>
      <c r="AS32" s="68"/>
      <c r="AT32" s="124"/>
      <c r="AU32" s="7"/>
      <c r="AV32" s="144"/>
    </row>
    <row r="33" spans="1:48" s="69" customFormat="1" ht="15.75" customHeight="1">
      <c r="A33" s="137">
        <v>3</v>
      </c>
      <c r="B33" s="138" t="s">
        <v>82</v>
      </c>
      <c r="C33" s="139" t="s">
        <v>19</v>
      </c>
      <c r="D33" s="65"/>
      <c r="E33" s="66">
        <v>9</v>
      </c>
      <c r="F33" s="66">
        <v>9</v>
      </c>
      <c r="G33" s="66">
        <v>8</v>
      </c>
      <c r="H33" s="66">
        <v>8</v>
      </c>
      <c r="I33" s="66">
        <v>7</v>
      </c>
      <c r="J33" s="66">
        <v>10</v>
      </c>
      <c r="K33" s="66">
        <v>9</v>
      </c>
      <c r="L33" s="66">
        <v>9</v>
      </c>
      <c r="M33" s="66">
        <v>8</v>
      </c>
      <c r="N33" s="66">
        <v>8</v>
      </c>
      <c r="O33" s="66"/>
      <c r="P33" s="141">
        <f>SUM(E33:N34)+10*COUNTIF(E33:N34,"c")</f>
        <v>171</v>
      </c>
      <c r="Q33" s="67"/>
      <c r="R33" s="66" t="s">
        <v>77</v>
      </c>
      <c r="S33" s="66">
        <v>9</v>
      </c>
      <c r="T33" s="66">
        <v>9</v>
      </c>
      <c r="U33" s="66">
        <v>8</v>
      </c>
      <c r="V33" s="66">
        <v>8</v>
      </c>
      <c r="W33" s="66">
        <v>9</v>
      </c>
      <c r="X33" s="66">
        <v>9</v>
      </c>
      <c r="Y33" s="66">
        <v>9</v>
      </c>
      <c r="Z33" s="66">
        <v>8</v>
      </c>
      <c r="AA33" s="66">
        <v>8</v>
      </c>
      <c r="AB33" s="66"/>
      <c r="AC33" s="141">
        <f>SUM(R33:AA34)+10*COUNTIF(R33:AA34,"c")</f>
        <v>176</v>
      </c>
      <c r="AD33" s="67"/>
      <c r="AE33" s="66">
        <v>9</v>
      </c>
      <c r="AF33" s="66">
        <v>9</v>
      </c>
      <c r="AG33" s="66">
        <v>8</v>
      </c>
      <c r="AH33" s="66">
        <v>8</v>
      </c>
      <c r="AI33" s="66">
        <v>7</v>
      </c>
      <c r="AJ33" s="66">
        <v>9</v>
      </c>
      <c r="AK33" s="66">
        <v>9</v>
      </c>
      <c r="AL33" s="66">
        <v>9</v>
      </c>
      <c r="AM33" s="66">
        <v>8</v>
      </c>
      <c r="AN33" s="66">
        <v>8</v>
      </c>
      <c r="AO33" s="66"/>
      <c r="AP33" s="141">
        <f>SUM(AE33:AN34)+10*COUNTIF(AE33:AN34,"c")</f>
        <v>168</v>
      </c>
      <c r="AQ33" s="67"/>
      <c r="AR33" s="135">
        <f>SUM(AP33,AC33,P33)</f>
        <v>515</v>
      </c>
      <c r="AS33" s="68"/>
      <c r="AT33" s="123">
        <f>RANK(AR33,AR:AR)</f>
        <v>17</v>
      </c>
      <c r="AU33" s="7"/>
      <c r="AV33" s="143">
        <f>COUNTIF(E33:N34,"c")+COUNTIF(R33:AA34,"c")+COUNTIF(AE33:AN34,"c")</f>
        <v>3</v>
      </c>
    </row>
    <row r="34" spans="1:48" s="69" customFormat="1" ht="15.75" customHeight="1">
      <c r="A34" s="137"/>
      <c r="B34" s="138"/>
      <c r="C34" s="139"/>
      <c r="D34" s="65"/>
      <c r="E34" s="66">
        <v>9</v>
      </c>
      <c r="F34" s="66">
        <v>9</v>
      </c>
      <c r="G34" s="66">
        <v>9</v>
      </c>
      <c r="H34" s="66">
        <v>9</v>
      </c>
      <c r="I34" s="66">
        <v>9</v>
      </c>
      <c r="J34" s="66">
        <v>10</v>
      </c>
      <c r="K34" s="66">
        <v>9</v>
      </c>
      <c r="L34" s="66">
        <v>8</v>
      </c>
      <c r="M34" s="66">
        <v>7</v>
      </c>
      <c r="N34" s="66">
        <v>7</v>
      </c>
      <c r="O34" s="66"/>
      <c r="P34" s="142"/>
      <c r="Q34" s="67"/>
      <c r="R34" s="66" t="s">
        <v>77</v>
      </c>
      <c r="S34" s="66">
        <v>10</v>
      </c>
      <c r="T34" s="66">
        <v>9</v>
      </c>
      <c r="U34" s="66">
        <v>9</v>
      </c>
      <c r="V34" s="66">
        <v>9</v>
      </c>
      <c r="W34" s="66">
        <v>10</v>
      </c>
      <c r="X34" s="66">
        <v>9</v>
      </c>
      <c r="Y34" s="66">
        <v>9</v>
      </c>
      <c r="Z34" s="66">
        <v>8</v>
      </c>
      <c r="AA34" s="66">
        <v>6</v>
      </c>
      <c r="AB34" s="66"/>
      <c r="AC34" s="142"/>
      <c r="AD34" s="67"/>
      <c r="AE34" s="66">
        <v>9</v>
      </c>
      <c r="AF34" s="66">
        <v>9</v>
      </c>
      <c r="AG34" s="66">
        <v>8</v>
      </c>
      <c r="AH34" s="66">
        <v>7</v>
      </c>
      <c r="AI34" s="66">
        <v>7</v>
      </c>
      <c r="AJ34" s="66" t="s">
        <v>77</v>
      </c>
      <c r="AK34" s="66">
        <v>10</v>
      </c>
      <c r="AL34" s="66">
        <v>9</v>
      </c>
      <c r="AM34" s="66">
        <v>8</v>
      </c>
      <c r="AN34" s="66">
        <v>7</v>
      </c>
      <c r="AO34" s="66"/>
      <c r="AP34" s="142"/>
      <c r="AQ34" s="67"/>
      <c r="AR34" s="136"/>
      <c r="AS34" s="68"/>
      <c r="AT34" s="124"/>
      <c r="AU34" s="7"/>
      <c r="AV34" s="144"/>
    </row>
    <row r="35" spans="1:48" s="69" customFormat="1" ht="15.75" customHeight="1">
      <c r="A35" s="137">
        <v>29</v>
      </c>
      <c r="B35" s="138" t="s">
        <v>15</v>
      </c>
      <c r="C35" s="139" t="s">
        <v>16</v>
      </c>
      <c r="D35" s="65"/>
      <c r="E35" s="66">
        <v>10</v>
      </c>
      <c r="F35" s="66">
        <v>9</v>
      </c>
      <c r="G35" s="66">
        <v>9</v>
      </c>
      <c r="H35" s="66">
        <v>9</v>
      </c>
      <c r="I35" s="66">
        <v>8</v>
      </c>
      <c r="J35" s="66" t="s">
        <v>77</v>
      </c>
      <c r="K35" s="66">
        <v>10</v>
      </c>
      <c r="L35" s="66">
        <v>10</v>
      </c>
      <c r="M35" s="66">
        <v>9</v>
      </c>
      <c r="N35" s="66">
        <v>9</v>
      </c>
      <c r="O35" s="66"/>
      <c r="P35" s="141">
        <f>SUM(E35:N36)+10*COUNTIF(E35:N36,"c")</f>
        <v>190</v>
      </c>
      <c r="Q35" s="67"/>
      <c r="R35" s="66">
        <v>10</v>
      </c>
      <c r="S35" s="66">
        <v>10</v>
      </c>
      <c r="T35" s="66">
        <v>10</v>
      </c>
      <c r="U35" s="66">
        <v>9</v>
      </c>
      <c r="V35" s="66">
        <v>9</v>
      </c>
      <c r="W35" s="66" t="s">
        <v>77</v>
      </c>
      <c r="X35" s="66" t="s">
        <v>77</v>
      </c>
      <c r="Y35" s="66" t="s">
        <v>77</v>
      </c>
      <c r="Z35" s="66" t="s">
        <v>77</v>
      </c>
      <c r="AA35" s="66">
        <v>9</v>
      </c>
      <c r="AB35" s="66"/>
      <c r="AC35" s="141">
        <f>SUM(R35:AA36)+10*COUNTIF(R35:AA36,"c")</f>
        <v>192</v>
      </c>
      <c r="AD35" s="67"/>
      <c r="AE35" s="66" t="s">
        <v>77</v>
      </c>
      <c r="AF35" s="66" t="s">
        <v>77</v>
      </c>
      <c r="AG35" s="66">
        <v>10</v>
      </c>
      <c r="AH35" s="66">
        <v>10</v>
      </c>
      <c r="AI35" s="66">
        <v>9</v>
      </c>
      <c r="AJ35" s="66" t="s">
        <v>77</v>
      </c>
      <c r="AK35" s="66" t="s">
        <v>77</v>
      </c>
      <c r="AL35" s="66">
        <v>10</v>
      </c>
      <c r="AM35" s="66">
        <v>9</v>
      </c>
      <c r="AN35" s="66">
        <v>9</v>
      </c>
      <c r="AO35" s="66"/>
      <c r="AP35" s="141">
        <f>SUM(AE35:AN36)+10*COUNTIF(AE35:AN36,"c")</f>
        <v>193</v>
      </c>
      <c r="AQ35" s="67"/>
      <c r="AR35" s="135">
        <f>SUM(AP35,AC35,P35)</f>
        <v>575</v>
      </c>
      <c r="AS35" s="68"/>
      <c r="AT35" s="123">
        <f>RANK(AR35,AR:AR)</f>
        <v>2</v>
      </c>
      <c r="AU35" s="7"/>
      <c r="AV35" s="143">
        <f>COUNTIF(E35:N36,"c")+COUNTIF(R35:AA36,"c")+COUNTIF(AE35:AN36,"c")</f>
        <v>18</v>
      </c>
    </row>
    <row r="36" spans="1:48" s="69" customFormat="1" ht="15.75" customHeight="1">
      <c r="A36" s="137"/>
      <c r="B36" s="138"/>
      <c r="C36" s="139"/>
      <c r="D36" s="65"/>
      <c r="E36" s="66">
        <v>10</v>
      </c>
      <c r="F36" s="66">
        <v>10</v>
      </c>
      <c r="G36" s="66">
        <v>10</v>
      </c>
      <c r="H36" s="66">
        <v>9</v>
      </c>
      <c r="I36" s="66">
        <v>9</v>
      </c>
      <c r="J36" s="66" t="s">
        <v>77</v>
      </c>
      <c r="K36" s="66" t="s">
        <v>77</v>
      </c>
      <c r="L36" s="66">
        <v>10</v>
      </c>
      <c r="M36" s="66">
        <v>10</v>
      </c>
      <c r="N36" s="66">
        <v>9</v>
      </c>
      <c r="O36" s="66"/>
      <c r="P36" s="142"/>
      <c r="Q36" s="67"/>
      <c r="R36" s="66" t="s">
        <v>77</v>
      </c>
      <c r="S36" s="66">
        <v>9</v>
      </c>
      <c r="T36" s="66">
        <v>9</v>
      </c>
      <c r="U36" s="66">
        <v>9</v>
      </c>
      <c r="V36" s="66">
        <v>9</v>
      </c>
      <c r="W36" s="66" t="s">
        <v>77</v>
      </c>
      <c r="X36" s="66" t="s">
        <v>77</v>
      </c>
      <c r="Y36" s="66">
        <v>10</v>
      </c>
      <c r="Z36" s="66">
        <v>10</v>
      </c>
      <c r="AA36" s="66">
        <v>9</v>
      </c>
      <c r="AB36" s="66"/>
      <c r="AC36" s="142"/>
      <c r="AD36" s="67"/>
      <c r="AE36" s="66" t="s">
        <v>77</v>
      </c>
      <c r="AF36" s="66" t="s">
        <v>77</v>
      </c>
      <c r="AG36" s="66">
        <v>10</v>
      </c>
      <c r="AH36" s="66">
        <v>9</v>
      </c>
      <c r="AI36" s="66">
        <v>9</v>
      </c>
      <c r="AJ36" s="66" t="s">
        <v>77</v>
      </c>
      <c r="AK36" s="66" t="s">
        <v>77</v>
      </c>
      <c r="AL36" s="66">
        <v>10</v>
      </c>
      <c r="AM36" s="66">
        <v>9</v>
      </c>
      <c r="AN36" s="66">
        <v>9</v>
      </c>
      <c r="AO36" s="66"/>
      <c r="AP36" s="142"/>
      <c r="AQ36" s="67"/>
      <c r="AR36" s="136"/>
      <c r="AS36" s="68"/>
      <c r="AT36" s="124"/>
      <c r="AU36" s="7"/>
      <c r="AV36" s="144"/>
    </row>
    <row r="37" spans="1:48" s="69" customFormat="1" ht="15.75" customHeight="1">
      <c r="A37" s="137">
        <v>27</v>
      </c>
      <c r="B37" s="138" t="s">
        <v>33</v>
      </c>
      <c r="C37" s="139" t="s">
        <v>101</v>
      </c>
      <c r="D37" s="65"/>
      <c r="E37" s="66" t="s">
        <v>77</v>
      </c>
      <c r="F37" s="66" t="s">
        <v>77</v>
      </c>
      <c r="G37" s="66">
        <v>10</v>
      </c>
      <c r="H37" s="66">
        <v>10</v>
      </c>
      <c r="I37" s="66">
        <v>9</v>
      </c>
      <c r="J37" s="66" t="s">
        <v>77</v>
      </c>
      <c r="K37" s="66">
        <v>10</v>
      </c>
      <c r="L37" s="66">
        <v>10</v>
      </c>
      <c r="M37" s="66">
        <v>9</v>
      </c>
      <c r="N37" s="66">
        <v>9</v>
      </c>
      <c r="O37" s="66"/>
      <c r="P37" s="141">
        <f>SUM(E37:N38)+10*COUNTIF(E37:N38,"c")</f>
        <v>194</v>
      </c>
      <c r="Q37" s="67"/>
      <c r="R37" s="66" t="s">
        <v>77</v>
      </c>
      <c r="S37" s="66">
        <v>10</v>
      </c>
      <c r="T37" s="66">
        <v>9</v>
      </c>
      <c r="U37" s="66">
        <v>9</v>
      </c>
      <c r="V37" s="66">
        <v>9</v>
      </c>
      <c r="W37" s="66" t="s">
        <v>77</v>
      </c>
      <c r="X37" s="66">
        <v>10</v>
      </c>
      <c r="Y37" s="66">
        <v>10</v>
      </c>
      <c r="Z37" s="66">
        <v>9</v>
      </c>
      <c r="AA37" s="66">
        <v>9</v>
      </c>
      <c r="AB37" s="66"/>
      <c r="AC37" s="141">
        <f>SUM(R37:AA38)+10*COUNTIF(R37:AA38,"c")</f>
        <v>192</v>
      </c>
      <c r="AD37" s="67"/>
      <c r="AE37" s="66" t="s">
        <v>77</v>
      </c>
      <c r="AF37" s="66" t="s">
        <v>77</v>
      </c>
      <c r="AG37" s="66" t="s">
        <v>77</v>
      </c>
      <c r="AH37" s="66">
        <v>10</v>
      </c>
      <c r="AI37" s="66">
        <v>10</v>
      </c>
      <c r="AJ37" s="66" t="s">
        <v>77</v>
      </c>
      <c r="AK37" s="66" t="s">
        <v>77</v>
      </c>
      <c r="AL37" s="66">
        <v>10</v>
      </c>
      <c r="AM37" s="66">
        <v>10</v>
      </c>
      <c r="AN37" s="66">
        <v>9</v>
      </c>
      <c r="AO37" s="66"/>
      <c r="AP37" s="141">
        <f>SUM(AE37:AN38)+10*COUNTIF(AE37:AN38,"c")</f>
        <v>196</v>
      </c>
      <c r="AQ37" s="67"/>
      <c r="AR37" s="135">
        <f>SUM(AP37,AC37,P37)</f>
        <v>582</v>
      </c>
      <c r="AS37" s="68"/>
      <c r="AT37" s="123">
        <f>RANK(AR37,AR:AR)</f>
        <v>1</v>
      </c>
      <c r="AU37" s="7"/>
      <c r="AV37" s="143">
        <f>COUNTIF(E37:N38,"c")+COUNTIF(R37:AA38,"c")+COUNTIF(AE37:AN38,"c")</f>
        <v>19</v>
      </c>
    </row>
    <row r="38" spans="1:48" s="69" customFormat="1" ht="15.75" customHeight="1">
      <c r="A38" s="137"/>
      <c r="B38" s="138"/>
      <c r="C38" s="139"/>
      <c r="D38" s="65"/>
      <c r="E38" s="66" t="s">
        <v>77</v>
      </c>
      <c r="F38" s="66" t="s">
        <v>77</v>
      </c>
      <c r="G38" s="66">
        <v>10</v>
      </c>
      <c r="H38" s="66">
        <v>10</v>
      </c>
      <c r="I38" s="66">
        <v>9</v>
      </c>
      <c r="J38" s="66" t="s">
        <v>77</v>
      </c>
      <c r="K38" s="66" t="s">
        <v>77</v>
      </c>
      <c r="L38" s="66">
        <v>10</v>
      </c>
      <c r="M38" s="66">
        <v>9</v>
      </c>
      <c r="N38" s="66">
        <v>9</v>
      </c>
      <c r="O38" s="66"/>
      <c r="P38" s="142"/>
      <c r="Q38" s="67"/>
      <c r="R38" s="66" t="s">
        <v>77</v>
      </c>
      <c r="S38" s="66">
        <v>10</v>
      </c>
      <c r="T38" s="66">
        <v>10</v>
      </c>
      <c r="U38" s="66">
        <v>10</v>
      </c>
      <c r="V38" s="66">
        <v>9</v>
      </c>
      <c r="W38" s="66" t="s">
        <v>77</v>
      </c>
      <c r="X38" s="66">
        <v>10</v>
      </c>
      <c r="Y38" s="66">
        <v>10</v>
      </c>
      <c r="Z38" s="66">
        <v>9</v>
      </c>
      <c r="AA38" s="66">
        <v>9</v>
      </c>
      <c r="AB38" s="66"/>
      <c r="AC38" s="142"/>
      <c r="AD38" s="67"/>
      <c r="AE38" s="66" t="s">
        <v>77</v>
      </c>
      <c r="AF38" s="66">
        <v>10</v>
      </c>
      <c r="AG38" s="66">
        <v>10</v>
      </c>
      <c r="AH38" s="66">
        <v>9</v>
      </c>
      <c r="AI38" s="66">
        <v>9</v>
      </c>
      <c r="AJ38" s="66" t="s">
        <v>77</v>
      </c>
      <c r="AK38" s="66" t="s">
        <v>77</v>
      </c>
      <c r="AL38" s="66">
        <v>10</v>
      </c>
      <c r="AM38" s="66">
        <v>10</v>
      </c>
      <c r="AN38" s="66">
        <v>9</v>
      </c>
      <c r="AO38" s="66"/>
      <c r="AP38" s="142"/>
      <c r="AQ38" s="67"/>
      <c r="AR38" s="136"/>
      <c r="AS38" s="68"/>
      <c r="AT38" s="124"/>
      <c r="AU38" s="7"/>
      <c r="AV38" s="144"/>
    </row>
    <row r="39" spans="1:48" s="69" customFormat="1" ht="15.75" customHeight="1">
      <c r="A39" s="137">
        <v>28</v>
      </c>
      <c r="B39" s="138" t="s">
        <v>29</v>
      </c>
      <c r="C39" s="139" t="s">
        <v>102</v>
      </c>
      <c r="D39" s="65"/>
      <c r="E39" s="66">
        <v>10</v>
      </c>
      <c r="F39" s="66">
        <v>10</v>
      </c>
      <c r="G39" s="66">
        <v>10</v>
      </c>
      <c r="H39" s="66">
        <v>9</v>
      </c>
      <c r="I39" s="66">
        <v>9</v>
      </c>
      <c r="J39" s="66" t="s">
        <v>77</v>
      </c>
      <c r="K39" s="66">
        <v>9</v>
      </c>
      <c r="L39" s="66">
        <v>9</v>
      </c>
      <c r="M39" s="66">
        <v>9</v>
      </c>
      <c r="N39" s="66">
        <v>8</v>
      </c>
      <c r="O39" s="66"/>
      <c r="P39" s="141">
        <f>SUM(E39:N40)+10*COUNTIF(E39:N40,"c")</f>
        <v>187</v>
      </c>
      <c r="Q39" s="67"/>
      <c r="R39" s="66" t="s">
        <v>77</v>
      </c>
      <c r="S39" s="66" t="s">
        <v>77</v>
      </c>
      <c r="T39" s="66" t="s">
        <v>77</v>
      </c>
      <c r="U39" s="66" t="s">
        <v>77</v>
      </c>
      <c r="V39" s="66">
        <v>9</v>
      </c>
      <c r="W39" s="66" t="s">
        <v>77</v>
      </c>
      <c r="X39" s="66" t="s">
        <v>77</v>
      </c>
      <c r="Y39" s="66" t="s">
        <v>77</v>
      </c>
      <c r="Z39" s="66">
        <v>9</v>
      </c>
      <c r="AA39" s="66">
        <v>8</v>
      </c>
      <c r="AB39" s="66"/>
      <c r="AC39" s="141">
        <f>SUM(R39:AA40)+10*COUNTIF(R39:AA40,"c")</f>
        <v>190</v>
      </c>
      <c r="AD39" s="67"/>
      <c r="AE39" s="66" t="s">
        <v>77</v>
      </c>
      <c r="AF39" s="66">
        <v>9</v>
      </c>
      <c r="AG39" s="66">
        <v>9</v>
      </c>
      <c r="AH39" s="66">
        <v>9</v>
      </c>
      <c r="AI39" s="66">
        <v>8</v>
      </c>
      <c r="AJ39" s="66">
        <v>10</v>
      </c>
      <c r="AK39" s="66">
        <v>9</v>
      </c>
      <c r="AL39" s="66">
        <v>9</v>
      </c>
      <c r="AM39" s="66">
        <v>9</v>
      </c>
      <c r="AN39" s="66">
        <v>9</v>
      </c>
      <c r="AO39" s="66"/>
      <c r="AP39" s="141">
        <f>SUM(AE39:AN40)+10*COUNTIF(AE39:AN40,"c")</f>
        <v>189</v>
      </c>
      <c r="AQ39" s="67"/>
      <c r="AR39" s="135">
        <f>SUM(AP39,AC39,P39)</f>
        <v>566</v>
      </c>
      <c r="AS39" s="68"/>
      <c r="AT39" s="123">
        <f>RANK(AR39,AR:AR)</f>
        <v>3</v>
      </c>
      <c r="AU39" s="7"/>
      <c r="AV39" s="143">
        <f>COUNTIF(E39:N40,"c")+COUNTIF(R39:AA40,"c")+COUNTIF(AE39:AN40,"c")</f>
        <v>21</v>
      </c>
    </row>
    <row r="40" spans="1:48" s="69" customFormat="1" ht="15.75" customHeight="1">
      <c r="A40" s="137"/>
      <c r="B40" s="138"/>
      <c r="C40" s="139"/>
      <c r="D40" s="65"/>
      <c r="E40" s="66" t="s">
        <v>77</v>
      </c>
      <c r="F40" s="66">
        <v>10</v>
      </c>
      <c r="G40" s="66">
        <v>9</v>
      </c>
      <c r="H40" s="66">
        <v>9</v>
      </c>
      <c r="I40" s="66">
        <v>8</v>
      </c>
      <c r="J40" s="66" t="s">
        <v>77</v>
      </c>
      <c r="K40" s="66" t="s">
        <v>77</v>
      </c>
      <c r="L40" s="66" t="s">
        <v>77</v>
      </c>
      <c r="M40" s="66">
        <v>9</v>
      </c>
      <c r="N40" s="66">
        <v>9</v>
      </c>
      <c r="O40" s="66"/>
      <c r="P40" s="142"/>
      <c r="Q40" s="67"/>
      <c r="R40" s="66" t="s">
        <v>77</v>
      </c>
      <c r="S40" s="66" t="s">
        <v>77</v>
      </c>
      <c r="T40" s="66">
        <v>10</v>
      </c>
      <c r="U40" s="66">
        <v>9</v>
      </c>
      <c r="V40" s="66">
        <v>8</v>
      </c>
      <c r="W40" s="66" t="s">
        <v>77</v>
      </c>
      <c r="X40" s="66" t="s">
        <v>77</v>
      </c>
      <c r="Y40" s="66">
        <v>9</v>
      </c>
      <c r="Z40" s="66">
        <v>9</v>
      </c>
      <c r="AA40" s="66">
        <v>9</v>
      </c>
      <c r="AB40" s="66"/>
      <c r="AC40" s="142"/>
      <c r="AD40" s="67"/>
      <c r="AE40" s="66" t="s">
        <v>77</v>
      </c>
      <c r="AF40" s="66">
        <v>10</v>
      </c>
      <c r="AG40" s="66">
        <v>10</v>
      </c>
      <c r="AH40" s="66">
        <v>9</v>
      </c>
      <c r="AI40" s="66">
        <v>9</v>
      </c>
      <c r="AJ40" s="66" t="s">
        <v>77</v>
      </c>
      <c r="AK40" s="66" t="s">
        <v>77</v>
      </c>
      <c r="AL40" s="66" t="s">
        <v>77</v>
      </c>
      <c r="AM40" s="66">
        <v>10</v>
      </c>
      <c r="AN40" s="66">
        <v>10</v>
      </c>
      <c r="AO40" s="66"/>
      <c r="AP40" s="142"/>
      <c r="AQ40" s="67"/>
      <c r="AR40" s="136"/>
      <c r="AS40" s="68"/>
      <c r="AT40" s="124"/>
      <c r="AU40" s="7"/>
      <c r="AV40" s="144"/>
    </row>
    <row r="41" spans="1:48" s="69" customFormat="1" ht="15.75" customHeight="1">
      <c r="A41" s="137">
        <v>2</v>
      </c>
      <c r="B41" s="138" t="s">
        <v>103</v>
      </c>
      <c r="C41" s="139" t="s">
        <v>104</v>
      </c>
      <c r="D41" s="65"/>
      <c r="E41" s="66" t="s">
        <v>77</v>
      </c>
      <c r="F41" s="66" t="s">
        <v>77</v>
      </c>
      <c r="G41" s="66">
        <v>9</v>
      </c>
      <c r="H41" s="66">
        <v>8</v>
      </c>
      <c r="I41" s="66">
        <v>8</v>
      </c>
      <c r="J41" s="66">
        <v>10</v>
      </c>
      <c r="K41" s="66">
        <v>9</v>
      </c>
      <c r="L41" s="66">
        <v>9</v>
      </c>
      <c r="M41" s="66">
        <v>8</v>
      </c>
      <c r="N41" s="66">
        <v>8</v>
      </c>
      <c r="O41" s="66"/>
      <c r="P41" s="141">
        <f>SUM(E41:N42)+10*COUNTIF(E41:N42,"c")</f>
        <v>174</v>
      </c>
      <c r="Q41" s="67"/>
      <c r="R41" s="66">
        <v>10</v>
      </c>
      <c r="S41" s="66">
        <v>10</v>
      </c>
      <c r="T41" s="66">
        <v>9</v>
      </c>
      <c r="U41" s="66">
        <v>8</v>
      </c>
      <c r="V41" s="66">
        <v>7</v>
      </c>
      <c r="W41" s="66" t="s">
        <v>77</v>
      </c>
      <c r="X41" s="66">
        <v>10</v>
      </c>
      <c r="Y41" s="66">
        <v>9</v>
      </c>
      <c r="Z41" s="66">
        <v>9</v>
      </c>
      <c r="AA41" s="66">
        <v>9</v>
      </c>
      <c r="AB41" s="66"/>
      <c r="AC41" s="141">
        <f>SUM(R41:AA42)+10*COUNTIF(R41:AA42,"c")</f>
        <v>168</v>
      </c>
      <c r="AD41" s="67"/>
      <c r="AE41" s="66">
        <v>9</v>
      </c>
      <c r="AF41" s="66">
        <v>9</v>
      </c>
      <c r="AG41" s="66">
        <v>8</v>
      </c>
      <c r="AH41" s="66">
        <v>8</v>
      </c>
      <c r="AI41" s="66">
        <v>7</v>
      </c>
      <c r="AJ41" s="66">
        <v>6</v>
      </c>
      <c r="AK41" s="66">
        <v>9</v>
      </c>
      <c r="AL41" s="66">
        <v>9</v>
      </c>
      <c r="AM41" s="66">
        <v>8</v>
      </c>
      <c r="AN41" s="66">
        <v>6</v>
      </c>
      <c r="AO41" s="66"/>
      <c r="AP41" s="141">
        <f>SUM(AE41:AN42)+10*COUNTIF(AE41:AN42,"c")</f>
        <v>152</v>
      </c>
      <c r="AQ41" s="67"/>
      <c r="AR41" s="135">
        <f>SUM(AP41,AC41,P41)</f>
        <v>494</v>
      </c>
      <c r="AS41" s="68"/>
      <c r="AT41" s="123">
        <f>RANK(AR41,AR:AR)</f>
        <v>21</v>
      </c>
      <c r="AU41" s="7"/>
      <c r="AV41" s="143">
        <f>COUNTIF(E41:N42,"c")+COUNTIF(R41:AA42,"c")+COUNTIF(AE41:AN42,"c")</f>
        <v>5</v>
      </c>
    </row>
    <row r="42" spans="1:48" s="69" customFormat="1" ht="15.75" customHeight="1">
      <c r="A42" s="137"/>
      <c r="B42" s="138"/>
      <c r="C42" s="139"/>
      <c r="D42" s="65"/>
      <c r="E42" s="66" t="s">
        <v>77</v>
      </c>
      <c r="F42" s="66">
        <v>9</v>
      </c>
      <c r="G42" s="66">
        <v>8</v>
      </c>
      <c r="H42" s="66">
        <v>8</v>
      </c>
      <c r="I42" s="66">
        <v>7</v>
      </c>
      <c r="J42" s="66">
        <v>9</v>
      </c>
      <c r="K42" s="66">
        <v>9</v>
      </c>
      <c r="L42" s="66">
        <v>9</v>
      </c>
      <c r="M42" s="66">
        <v>8</v>
      </c>
      <c r="N42" s="66">
        <v>8</v>
      </c>
      <c r="O42" s="66"/>
      <c r="P42" s="142"/>
      <c r="Q42" s="67"/>
      <c r="R42" s="66">
        <v>9</v>
      </c>
      <c r="S42" s="66">
        <v>9</v>
      </c>
      <c r="T42" s="66">
        <v>8</v>
      </c>
      <c r="U42" s="66">
        <v>8</v>
      </c>
      <c r="V42" s="66">
        <v>7</v>
      </c>
      <c r="W42" s="66">
        <v>8</v>
      </c>
      <c r="X42" s="66">
        <v>8</v>
      </c>
      <c r="Y42" s="66">
        <v>7</v>
      </c>
      <c r="Z42" s="66">
        <v>7</v>
      </c>
      <c r="AA42" s="66">
        <v>6</v>
      </c>
      <c r="AB42" s="66"/>
      <c r="AC42" s="142"/>
      <c r="AD42" s="67"/>
      <c r="AE42" s="66" t="s">
        <v>77</v>
      </c>
      <c r="AF42" s="66">
        <v>8</v>
      </c>
      <c r="AG42" s="66">
        <v>7</v>
      </c>
      <c r="AH42" s="66">
        <v>6</v>
      </c>
      <c r="AI42" s="66">
        <v>6</v>
      </c>
      <c r="AJ42" s="66">
        <v>9</v>
      </c>
      <c r="AK42" s="66">
        <v>9</v>
      </c>
      <c r="AL42" s="66">
        <v>7</v>
      </c>
      <c r="AM42" s="66">
        <v>7</v>
      </c>
      <c r="AN42" s="66">
        <v>4</v>
      </c>
      <c r="AO42" s="66"/>
      <c r="AP42" s="142"/>
      <c r="AQ42" s="67"/>
      <c r="AR42" s="136"/>
      <c r="AS42" s="68"/>
      <c r="AT42" s="124"/>
      <c r="AU42" s="7"/>
      <c r="AV42" s="144"/>
    </row>
    <row r="43" spans="1:48" s="69" customFormat="1" ht="15.75" customHeight="1">
      <c r="A43" s="137">
        <v>25</v>
      </c>
      <c r="B43" s="145" t="s">
        <v>7</v>
      </c>
      <c r="C43" s="147" t="s">
        <v>8</v>
      </c>
      <c r="D43" s="65"/>
      <c r="E43" s="66">
        <v>10</v>
      </c>
      <c r="F43" s="66">
        <v>10</v>
      </c>
      <c r="G43" s="66">
        <v>10</v>
      </c>
      <c r="H43" s="66">
        <v>9</v>
      </c>
      <c r="I43" s="66">
        <v>7</v>
      </c>
      <c r="J43" s="66" t="s">
        <v>77</v>
      </c>
      <c r="K43" s="66">
        <v>9</v>
      </c>
      <c r="L43" s="66">
        <v>8</v>
      </c>
      <c r="M43" s="66">
        <v>8</v>
      </c>
      <c r="N43" s="66">
        <v>8</v>
      </c>
      <c r="O43" s="66"/>
      <c r="P43" s="141">
        <f>SUM(E43:N44)+10*COUNTIF(E43:N44,"c")</f>
        <v>180</v>
      </c>
      <c r="Q43" s="67"/>
      <c r="R43" s="66">
        <v>9</v>
      </c>
      <c r="S43" s="66">
        <v>9</v>
      </c>
      <c r="T43" s="66">
        <v>9</v>
      </c>
      <c r="U43" s="66">
        <v>9</v>
      </c>
      <c r="V43" s="66">
        <v>7</v>
      </c>
      <c r="W43" s="66">
        <v>10</v>
      </c>
      <c r="X43" s="66">
        <v>10</v>
      </c>
      <c r="Y43" s="66">
        <v>9</v>
      </c>
      <c r="Z43" s="66">
        <v>9</v>
      </c>
      <c r="AA43" s="66">
        <v>8</v>
      </c>
      <c r="AB43" s="66"/>
      <c r="AC43" s="141">
        <f>SUM(R43:AA44)+10*COUNTIF(R43:AA44,"c")</f>
        <v>172</v>
      </c>
      <c r="AD43" s="67"/>
      <c r="AE43" s="66">
        <v>10</v>
      </c>
      <c r="AF43" s="66">
        <v>9</v>
      </c>
      <c r="AG43" s="66">
        <v>9</v>
      </c>
      <c r="AH43" s="66">
        <v>8</v>
      </c>
      <c r="AI43" s="66">
        <v>7</v>
      </c>
      <c r="AJ43" s="66" t="s">
        <v>77</v>
      </c>
      <c r="AK43" s="66">
        <v>9</v>
      </c>
      <c r="AL43" s="66">
        <v>9</v>
      </c>
      <c r="AM43" s="66">
        <v>9</v>
      </c>
      <c r="AN43" s="66">
        <v>7</v>
      </c>
      <c r="AO43" s="66"/>
      <c r="AP43" s="141">
        <f>SUM(AE43:AN44)+10*COUNTIF(AE43:AN44,"c")</f>
        <v>179</v>
      </c>
      <c r="AQ43" s="67"/>
      <c r="AR43" s="135">
        <f>SUM(AP43,AC43,P43)</f>
        <v>531</v>
      </c>
      <c r="AS43" s="68"/>
      <c r="AT43" s="123">
        <f>RANK(AR43,AR:AR)</f>
        <v>15</v>
      </c>
      <c r="AU43" s="7"/>
      <c r="AV43" s="143">
        <f>COUNTIF(E43:N44,"c")+COUNTIF(R43:AA44,"c")+COUNTIF(AE43:AN44,"c")</f>
        <v>4</v>
      </c>
    </row>
    <row r="44" spans="1:48" s="69" customFormat="1" ht="15.75" customHeight="1">
      <c r="A44" s="137"/>
      <c r="B44" s="146"/>
      <c r="C44" s="148"/>
      <c r="D44" s="65"/>
      <c r="E44" s="66" t="s">
        <v>77</v>
      </c>
      <c r="F44" s="66">
        <v>10</v>
      </c>
      <c r="G44" s="66">
        <v>10</v>
      </c>
      <c r="H44" s="66">
        <v>10</v>
      </c>
      <c r="I44" s="66">
        <v>7</v>
      </c>
      <c r="J44" s="66">
        <v>10</v>
      </c>
      <c r="K44" s="66">
        <v>10</v>
      </c>
      <c r="L44" s="66">
        <v>9</v>
      </c>
      <c r="M44" s="66">
        <v>8</v>
      </c>
      <c r="N44" s="66">
        <v>7</v>
      </c>
      <c r="O44" s="66"/>
      <c r="P44" s="142"/>
      <c r="Q44" s="67"/>
      <c r="R44" s="66">
        <v>9</v>
      </c>
      <c r="S44" s="66">
        <v>9</v>
      </c>
      <c r="T44" s="66">
        <v>8</v>
      </c>
      <c r="U44" s="66">
        <v>8</v>
      </c>
      <c r="V44" s="66">
        <v>7</v>
      </c>
      <c r="W44" s="66">
        <v>9</v>
      </c>
      <c r="X44" s="66">
        <v>9</v>
      </c>
      <c r="Y44" s="66">
        <v>8</v>
      </c>
      <c r="Z44" s="66">
        <v>8</v>
      </c>
      <c r="AA44" s="66">
        <v>8</v>
      </c>
      <c r="AB44" s="66"/>
      <c r="AC44" s="142"/>
      <c r="AD44" s="67"/>
      <c r="AE44" s="66" t="s">
        <v>77</v>
      </c>
      <c r="AF44" s="66">
        <v>10</v>
      </c>
      <c r="AG44" s="66">
        <v>9</v>
      </c>
      <c r="AH44" s="66">
        <v>8</v>
      </c>
      <c r="AI44" s="66">
        <v>8</v>
      </c>
      <c r="AJ44" s="66">
        <v>10</v>
      </c>
      <c r="AK44" s="66">
        <v>10</v>
      </c>
      <c r="AL44" s="66">
        <v>9</v>
      </c>
      <c r="AM44" s="66">
        <v>9</v>
      </c>
      <c r="AN44" s="66">
        <v>9</v>
      </c>
      <c r="AO44" s="66"/>
      <c r="AP44" s="142"/>
      <c r="AQ44" s="67"/>
      <c r="AR44" s="136"/>
      <c r="AS44" s="68"/>
      <c r="AT44" s="124"/>
      <c r="AU44" s="7"/>
      <c r="AV44" s="144"/>
    </row>
    <row r="45" spans="1:48" s="69" customFormat="1" ht="15.75" customHeight="1">
      <c r="A45" s="137">
        <v>13</v>
      </c>
      <c r="B45" s="145" t="s">
        <v>64</v>
      </c>
      <c r="C45" s="147" t="s">
        <v>65</v>
      </c>
      <c r="D45" s="65"/>
      <c r="E45" s="66" t="s">
        <v>77</v>
      </c>
      <c r="F45" s="66">
        <v>10</v>
      </c>
      <c r="G45" s="66">
        <v>10</v>
      </c>
      <c r="H45" s="66">
        <v>9</v>
      </c>
      <c r="I45" s="66">
        <v>8</v>
      </c>
      <c r="J45" s="66">
        <v>9</v>
      </c>
      <c r="K45" s="66">
        <v>9</v>
      </c>
      <c r="L45" s="66">
        <v>9</v>
      </c>
      <c r="M45" s="66">
        <v>9</v>
      </c>
      <c r="N45" s="66">
        <v>8</v>
      </c>
      <c r="O45" s="66"/>
      <c r="P45" s="141">
        <f>SUM(E45:N46)+10*COUNTIF(E45:N46,"c")</f>
        <v>182</v>
      </c>
      <c r="Q45" s="67"/>
      <c r="R45" s="66">
        <v>10</v>
      </c>
      <c r="S45" s="66">
        <v>10</v>
      </c>
      <c r="T45" s="66">
        <v>9</v>
      </c>
      <c r="U45" s="66">
        <v>9</v>
      </c>
      <c r="V45" s="66">
        <v>8</v>
      </c>
      <c r="W45" s="66">
        <v>9</v>
      </c>
      <c r="X45" s="66">
        <v>9</v>
      </c>
      <c r="Y45" s="66">
        <v>9</v>
      </c>
      <c r="Z45" s="66">
        <v>9</v>
      </c>
      <c r="AA45" s="66">
        <v>8</v>
      </c>
      <c r="AB45" s="66"/>
      <c r="AC45" s="141">
        <f>SUM(R45:AA46)+10*COUNTIF(R45:AA46,"c")</f>
        <v>179</v>
      </c>
      <c r="AD45" s="67"/>
      <c r="AE45" s="66" t="s">
        <v>77</v>
      </c>
      <c r="AF45" s="66">
        <v>9</v>
      </c>
      <c r="AG45" s="66">
        <v>9</v>
      </c>
      <c r="AH45" s="66">
        <v>9</v>
      </c>
      <c r="AI45" s="66">
        <v>8</v>
      </c>
      <c r="AJ45" s="66">
        <v>10</v>
      </c>
      <c r="AK45" s="66">
        <v>9</v>
      </c>
      <c r="AL45" s="66">
        <v>9</v>
      </c>
      <c r="AM45" s="66">
        <v>9</v>
      </c>
      <c r="AN45" s="66">
        <v>9</v>
      </c>
      <c r="AO45" s="66"/>
      <c r="AP45" s="141">
        <f>SUM(AE45:AN46)+10*COUNTIF(AE45:AN46,"c")</f>
        <v>183</v>
      </c>
      <c r="AQ45" s="67"/>
      <c r="AR45" s="135">
        <f>SUM(AP45,AC45,P45)</f>
        <v>544</v>
      </c>
      <c r="AS45" s="68"/>
      <c r="AT45" s="123">
        <f>RANK(AR45,AR:AR)</f>
        <v>10</v>
      </c>
      <c r="AU45" s="7"/>
      <c r="AV45" s="143">
        <f>COUNTIF(E45:N46,"c")+COUNTIF(R45:AA46,"c")+COUNTIF(AE45:AN46,"c")</f>
        <v>8</v>
      </c>
    </row>
    <row r="46" spans="1:48" s="69" customFormat="1" ht="15.75" customHeight="1">
      <c r="A46" s="137"/>
      <c r="B46" s="146"/>
      <c r="C46" s="148"/>
      <c r="D46" s="65"/>
      <c r="E46" s="66">
        <v>10</v>
      </c>
      <c r="F46" s="66">
        <v>9</v>
      </c>
      <c r="G46" s="66">
        <v>9</v>
      </c>
      <c r="H46" s="66">
        <v>9</v>
      </c>
      <c r="I46" s="66">
        <v>8</v>
      </c>
      <c r="J46" s="66" t="s">
        <v>77</v>
      </c>
      <c r="K46" s="66">
        <v>10</v>
      </c>
      <c r="L46" s="66">
        <v>9</v>
      </c>
      <c r="M46" s="66">
        <v>9</v>
      </c>
      <c r="N46" s="66">
        <v>8</v>
      </c>
      <c r="O46" s="66"/>
      <c r="P46" s="142"/>
      <c r="Q46" s="67"/>
      <c r="R46" s="66" t="s">
        <v>77</v>
      </c>
      <c r="S46" s="66">
        <v>10</v>
      </c>
      <c r="T46" s="66">
        <v>9</v>
      </c>
      <c r="U46" s="66">
        <v>9</v>
      </c>
      <c r="V46" s="66">
        <v>8</v>
      </c>
      <c r="W46" s="66" t="s">
        <v>77</v>
      </c>
      <c r="X46" s="66">
        <v>9</v>
      </c>
      <c r="Y46" s="66">
        <v>8</v>
      </c>
      <c r="Z46" s="66">
        <v>8</v>
      </c>
      <c r="AA46" s="66">
        <v>8</v>
      </c>
      <c r="AB46" s="66"/>
      <c r="AC46" s="142"/>
      <c r="AD46" s="67"/>
      <c r="AE46" s="66" t="s">
        <v>77</v>
      </c>
      <c r="AF46" s="66">
        <v>9</v>
      </c>
      <c r="AG46" s="66">
        <v>9</v>
      </c>
      <c r="AH46" s="66">
        <v>9</v>
      </c>
      <c r="AI46" s="66">
        <v>8</v>
      </c>
      <c r="AJ46" s="66" t="s">
        <v>77</v>
      </c>
      <c r="AK46" s="66" t="s">
        <v>77</v>
      </c>
      <c r="AL46" s="66">
        <v>9</v>
      </c>
      <c r="AM46" s="66">
        <v>9</v>
      </c>
      <c r="AN46" s="66">
        <v>9</v>
      </c>
      <c r="AO46" s="66"/>
      <c r="AP46" s="142"/>
      <c r="AQ46" s="67"/>
      <c r="AR46" s="136"/>
      <c r="AS46" s="68"/>
      <c r="AT46" s="124"/>
      <c r="AU46" s="7"/>
      <c r="AV46" s="144"/>
    </row>
    <row r="47" spans="1:48" s="69" customFormat="1" ht="15.75" customHeight="1">
      <c r="A47" s="137">
        <v>8</v>
      </c>
      <c r="B47" s="145" t="s">
        <v>112</v>
      </c>
      <c r="C47" s="147" t="s">
        <v>113</v>
      </c>
      <c r="D47" s="65"/>
      <c r="E47" s="66" t="s">
        <v>77</v>
      </c>
      <c r="F47" s="66">
        <v>10</v>
      </c>
      <c r="G47" s="66">
        <v>10</v>
      </c>
      <c r="H47" s="66">
        <v>9</v>
      </c>
      <c r="I47" s="66">
        <v>9</v>
      </c>
      <c r="J47" s="66" t="s">
        <v>77</v>
      </c>
      <c r="K47" s="66" t="s">
        <v>77</v>
      </c>
      <c r="L47" s="66">
        <v>10</v>
      </c>
      <c r="M47" s="66">
        <v>10</v>
      </c>
      <c r="N47" s="66">
        <v>9</v>
      </c>
      <c r="O47" s="66"/>
      <c r="P47" s="141">
        <f>SUM(E47:N48)+10*COUNTIF(E47:N48,"c")</f>
        <v>190</v>
      </c>
      <c r="Q47" s="67"/>
      <c r="R47" s="66">
        <v>10</v>
      </c>
      <c r="S47" s="66">
        <v>10</v>
      </c>
      <c r="T47" s="66">
        <v>9</v>
      </c>
      <c r="U47" s="66">
        <v>9</v>
      </c>
      <c r="V47" s="66">
        <v>8</v>
      </c>
      <c r="W47" s="66" t="s">
        <v>77</v>
      </c>
      <c r="X47" s="66" t="s">
        <v>77</v>
      </c>
      <c r="Y47" s="66">
        <v>9</v>
      </c>
      <c r="Z47" s="66">
        <v>9</v>
      </c>
      <c r="AA47" s="66">
        <v>8</v>
      </c>
      <c r="AB47" s="66"/>
      <c r="AC47" s="141">
        <f>SUM(R47:AA48)+10*COUNTIF(R47:AA48,"c")</f>
        <v>187</v>
      </c>
      <c r="AD47" s="67"/>
      <c r="AE47" s="66">
        <v>9</v>
      </c>
      <c r="AF47" s="66">
        <v>9</v>
      </c>
      <c r="AG47" s="66">
        <v>9</v>
      </c>
      <c r="AH47" s="66">
        <v>8</v>
      </c>
      <c r="AI47" s="66">
        <v>8</v>
      </c>
      <c r="AJ47" s="66">
        <v>10</v>
      </c>
      <c r="AK47" s="66">
        <v>10</v>
      </c>
      <c r="AL47" s="66">
        <v>9</v>
      </c>
      <c r="AM47" s="66">
        <v>9</v>
      </c>
      <c r="AN47" s="66">
        <v>9</v>
      </c>
      <c r="AO47" s="66"/>
      <c r="AP47" s="141">
        <f>SUM(AE47:AN48)+10*COUNTIF(AE47:AN48,"c")</f>
        <v>184</v>
      </c>
      <c r="AQ47" s="67"/>
      <c r="AR47" s="135">
        <f>SUM(AP47,AC47,P47)</f>
        <v>561</v>
      </c>
      <c r="AS47" s="68"/>
      <c r="AT47" s="123">
        <f>RANK(AR47,AR:AR)</f>
        <v>6</v>
      </c>
      <c r="AU47" s="7"/>
      <c r="AV47" s="143">
        <f>COUNTIF(E47:N48,"c")+COUNTIF(R47:AA48,"c")+COUNTIF(AE47:AN48,"c")</f>
        <v>12</v>
      </c>
    </row>
    <row r="48" spans="1:48" s="69" customFormat="1" ht="15.75" customHeight="1">
      <c r="A48" s="137"/>
      <c r="B48" s="146"/>
      <c r="C48" s="148"/>
      <c r="D48" s="65"/>
      <c r="E48" s="66" t="s">
        <v>77</v>
      </c>
      <c r="F48" s="66" t="s">
        <v>77</v>
      </c>
      <c r="G48" s="66" t="s">
        <v>77</v>
      </c>
      <c r="H48" s="66">
        <v>9</v>
      </c>
      <c r="I48" s="66">
        <v>8</v>
      </c>
      <c r="J48" s="66" t="s">
        <v>77</v>
      </c>
      <c r="K48" s="66">
        <v>10</v>
      </c>
      <c r="L48" s="66">
        <v>9</v>
      </c>
      <c r="M48" s="66">
        <v>9</v>
      </c>
      <c r="N48" s="66">
        <v>8</v>
      </c>
      <c r="O48" s="66"/>
      <c r="P48" s="142"/>
      <c r="Q48" s="67"/>
      <c r="R48" s="66">
        <v>10</v>
      </c>
      <c r="S48" s="66">
        <v>10</v>
      </c>
      <c r="T48" s="66">
        <v>10</v>
      </c>
      <c r="U48" s="66">
        <v>9</v>
      </c>
      <c r="V48" s="66">
        <v>9</v>
      </c>
      <c r="W48" s="66" t="s">
        <v>77</v>
      </c>
      <c r="X48" s="66">
        <v>10</v>
      </c>
      <c r="Y48" s="66">
        <v>9</v>
      </c>
      <c r="Z48" s="66">
        <v>9</v>
      </c>
      <c r="AA48" s="66">
        <v>9</v>
      </c>
      <c r="AB48" s="66"/>
      <c r="AC48" s="142"/>
      <c r="AD48" s="67"/>
      <c r="AE48" s="66" t="s">
        <v>77</v>
      </c>
      <c r="AF48" s="66" t="s">
        <v>77</v>
      </c>
      <c r="AG48" s="66">
        <v>10</v>
      </c>
      <c r="AH48" s="66">
        <v>9</v>
      </c>
      <c r="AI48" s="66">
        <v>8</v>
      </c>
      <c r="AJ48" s="66">
        <v>10</v>
      </c>
      <c r="AK48" s="66">
        <v>10</v>
      </c>
      <c r="AL48" s="66">
        <v>10</v>
      </c>
      <c r="AM48" s="66">
        <v>9</v>
      </c>
      <c r="AN48" s="66">
        <v>8</v>
      </c>
      <c r="AO48" s="66"/>
      <c r="AP48" s="142"/>
      <c r="AQ48" s="67"/>
      <c r="AR48" s="136"/>
      <c r="AS48" s="68"/>
      <c r="AT48" s="124"/>
      <c r="AU48" s="7"/>
      <c r="AV48" s="144"/>
    </row>
    <row r="49" spans="1:48" s="69" customFormat="1" ht="15.75" customHeight="1">
      <c r="A49" s="137">
        <v>6</v>
      </c>
      <c r="B49" s="145" t="s">
        <v>11</v>
      </c>
      <c r="C49" s="147" t="s">
        <v>12</v>
      </c>
      <c r="D49" s="65"/>
      <c r="E49" s="66">
        <v>8</v>
      </c>
      <c r="F49" s="66">
        <v>7</v>
      </c>
      <c r="G49" s="66">
        <v>6</v>
      </c>
      <c r="H49" s="66">
        <v>6</v>
      </c>
      <c r="I49" s="66">
        <v>4</v>
      </c>
      <c r="J49" s="66">
        <v>9</v>
      </c>
      <c r="K49" s="66">
        <v>9</v>
      </c>
      <c r="L49" s="66">
        <v>8</v>
      </c>
      <c r="M49" s="66">
        <v>7</v>
      </c>
      <c r="N49" s="66">
        <v>5</v>
      </c>
      <c r="O49" s="66"/>
      <c r="P49" s="141">
        <f>SUM(E49:N50)+10*COUNTIF(E49:N50,"c")</f>
        <v>151</v>
      </c>
      <c r="Q49" s="67"/>
      <c r="R49" s="66">
        <v>8</v>
      </c>
      <c r="S49" s="66">
        <v>8</v>
      </c>
      <c r="T49" s="66">
        <v>7</v>
      </c>
      <c r="U49" s="66">
        <v>5</v>
      </c>
      <c r="V49" s="66">
        <v>5</v>
      </c>
      <c r="W49" s="66">
        <v>10</v>
      </c>
      <c r="X49" s="66">
        <v>9</v>
      </c>
      <c r="Y49" s="66">
        <v>8</v>
      </c>
      <c r="Z49" s="66">
        <v>8</v>
      </c>
      <c r="AA49" s="66">
        <v>8</v>
      </c>
      <c r="AB49" s="66"/>
      <c r="AC49" s="141">
        <f>SUM(R49:AA50)+10*COUNTIF(R49:AA50,"c")</f>
        <v>158</v>
      </c>
      <c r="AD49" s="67"/>
      <c r="AE49" s="66">
        <v>8</v>
      </c>
      <c r="AF49" s="66">
        <v>8</v>
      </c>
      <c r="AG49" s="66">
        <v>8</v>
      </c>
      <c r="AH49" s="66">
        <v>8</v>
      </c>
      <c r="AI49" s="66">
        <v>6</v>
      </c>
      <c r="AJ49" s="66" t="s">
        <v>77</v>
      </c>
      <c r="AK49" s="66">
        <v>9</v>
      </c>
      <c r="AL49" s="66">
        <v>9</v>
      </c>
      <c r="AM49" s="66">
        <v>9</v>
      </c>
      <c r="AN49" s="66">
        <v>9</v>
      </c>
      <c r="AO49" s="66"/>
      <c r="AP49" s="141">
        <f>SUM(AE49:AN50)+10*COUNTIF(AE49:AN50,"c")</f>
        <v>151</v>
      </c>
      <c r="AQ49" s="67"/>
      <c r="AR49" s="135">
        <f>SUM(AP49,AC49,P49)</f>
        <v>460</v>
      </c>
      <c r="AS49" s="68"/>
      <c r="AT49" s="123">
        <f>RANK(AR49,AR:AR)</f>
        <v>23</v>
      </c>
      <c r="AU49" s="7"/>
      <c r="AV49" s="143">
        <f>COUNTIF(E49:N50,"c")+COUNTIF(R49:AA50,"c")+COUNTIF(AE49:AN50,"c")</f>
        <v>1</v>
      </c>
    </row>
    <row r="50" spans="1:48" s="69" customFormat="1" ht="15.75" customHeight="1">
      <c r="A50" s="137"/>
      <c r="B50" s="146"/>
      <c r="C50" s="148"/>
      <c r="D50" s="65"/>
      <c r="E50" s="66">
        <v>10</v>
      </c>
      <c r="F50" s="66">
        <v>10</v>
      </c>
      <c r="G50" s="66">
        <v>9</v>
      </c>
      <c r="H50" s="66">
        <v>9</v>
      </c>
      <c r="I50" s="66">
        <v>7</v>
      </c>
      <c r="J50" s="66">
        <v>8</v>
      </c>
      <c r="K50" s="66">
        <v>8</v>
      </c>
      <c r="L50" s="66">
        <v>8</v>
      </c>
      <c r="M50" s="66">
        <v>7</v>
      </c>
      <c r="N50" s="66">
        <v>6</v>
      </c>
      <c r="O50" s="66"/>
      <c r="P50" s="142"/>
      <c r="Q50" s="67"/>
      <c r="R50" s="66">
        <v>9</v>
      </c>
      <c r="S50" s="66">
        <v>9</v>
      </c>
      <c r="T50" s="66">
        <v>8</v>
      </c>
      <c r="U50" s="66">
        <v>8</v>
      </c>
      <c r="V50" s="66">
        <v>5</v>
      </c>
      <c r="W50" s="66">
        <v>9</v>
      </c>
      <c r="X50" s="66">
        <v>9</v>
      </c>
      <c r="Y50" s="66">
        <v>9</v>
      </c>
      <c r="Z50" s="66">
        <v>8</v>
      </c>
      <c r="AA50" s="66">
        <v>8</v>
      </c>
      <c r="AB50" s="66"/>
      <c r="AC50" s="142"/>
      <c r="AD50" s="67"/>
      <c r="AE50" s="66">
        <v>9</v>
      </c>
      <c r="AF50" s="66">
        <v>7</v>
      </c>
      <c r="AG50" s="66">
        <v>4</v>
      </c>
      <c r="AH50" s="66">
        <v>4</v>
      </c>
      <c r="AI50" s="66">
        <v>3</v>
      </c>
      <c r="AJ50" s="66">
        <v>9</v>
      </c>
      <c r="AK50" s="66">
        <v>9</v>
      </c>
      <c r="AL50" s="66">
        <v>8</v>
      </c>
      <c r="AM50" s="66">
        <v>7</v>
      </c>
      <c r="AN50" s="66">
        <v>7</v>
      </c>
      <c r="AO50" s="66"/>
      <c r="AP50" s="142"/>
      <c r="AQ50" s="67"/>
      <c r="AR50" s="136"/>
      <c r="AS50" s="68"/>
      <c r="AT50" s="124"/>
      <c r="AU50" s="7"/>
      <c r="AV50" s="144"/>
    </row>
    <row r="51" spans="1:48" s="69" customFormat="1" ht="15.75" customHeight="1">
      <c r="A51" s="137">
        <v>4</v>
      </c>
      <c r="B51" s="145" t="s">
        <v>114</v>
      </c>
      <c r="C51" s="147" t="s">
        <v>36</v>
      </c>
      <c r="D51" s="65"/>
      <c r="E51" s="66" t="s">
        <v>77</v>
      </c>
      <c r="F51" s="66">
        <v>9</v>
      </c>
      <c r="G51" s="66">
        <v>9</v>
      </c>
      <c r="H51" s="66">
        <v>8</v>
      </c>
      <c r="I51" s="66">
        <v>6</v>
      </c>
      <c r="J51" s="66" t="s">
        <v>77</v>
      </c>
      <c r="K51" s="66">
        <v>9</v>
      </c>
      <c r="L51" s="66">
        <v>9</v>
      </c>
      <c r="M51" s="66">
        <v>9</v>
      </c>
      <c r="N51" s="66">
        <v>8</v>
      </c>
      <c r="O51" s="66"/>
      <c r="P51" s="141">
        <f>SUM(E51:N52)+10*COUNTIF(E51:N52,"c")</f>
        <v>175</v>
      </c>
      <c r="Q51" s="67"/>
      <c r="R51" s="66">
        <v>10</v>
      </c>
      <c r="S51" s="66">
        <v>9</v>
      </c>
      <c r="T51" s="66">
        <v>9</v>
      </c>
      <c r="U51" s="66">
        <v>9</v>
      </c>
      <c r="V51" s="66">
        <v>9</v>
      </c>
      <c r="W51" s="66">
        <v>9</v>
      </c>
      <c r="X51" s="66">
        <v>9</v>
      </c>
      <c r="Y51" s="66">
        <v>8</v>
      </c>
      <c r="Z51" s="66">
        <v>7</v>
      </c>
      <c r="AA51" s="66">
        <v>7</v>
      </c>
      <c r="AB51" s="66"/>
      <c r="AC51" s="141">
        <f>SUM(R51:AA52)+10*COUNTIF(R51:AA52,"c")</f>
        <v>171</v>
      </c>
      <c r="AD51" s="67"/>
      <c r="AE51" s="66">
        <v>10</v>
      </c>
      <c r="AF51" s="66">
        <v>9</v>
      </c>
      <c r="AG51" s="66">
        <v>9</v>
      </c>
      <c r="AH51" s="66">
        <v>9</v>
      </c>
      <c r="AI51" s="66">
        <v>7</v>
      </c>
      <c r="AJ51" s="66" t="s">
        <v>77</v>
      </c>
      <c r="AK51" s="66">
        <v>9</v>
      </c>
      <c r="AL51" s="66">
        <v>9</v>
      </c>
      <c r="AM51" s="66">
        <v>9</v>
      </c>
      <c r="AN51" s="66">
        <v>9</v>
      </c>
      <c r="AO51" s="66"/>
      <c r="AP51" s="141">
        <f>SUM(AE51:AN52)+10*COUNTIF(AE51:AN52,"c")</f>
        <v>176</v>
      </c>
      <c r="AQ51" s="67"/>
      <c r="AR51" s="135">
        <f>SUM(AP51,AC51,P51)</f>
        <v>522</v>
      </c>
      <c r="AS51" s="68"/>
      <c r="AT51" s="123">
        <f>RANK(AR51,AR:AR)</f>
        <v>16</v>
      </c>
      <c r="AU51" s="7"/>
      <c r="AV51" s="143">
        <f>COUNTIF(E51:N52,"c")+COUNTIF(R51:AA52,"c")+COUNTIF(AE51:AN52,"c")</f>
        <v>4</v>
      </c>
    </row>
    <row r="52" spans="1:48" s="69" customFormat="1" ht="15.75" customHeight="1">
      <c r="A52" s="137"/>
      <c r="B52" s="146"/>
      <c r="C52" s="148"/>
      <c r="D52" s="65"/>
      <c r="E52" s="66">
        <v>10</v>
      </c>
      <c r="F52" s="66">
        <v>9</v>
      </c>
      <c r="G52" s="66">
        <v>9</v>
      </c>
      <c r="H52" s="66">
        <v>9</v>
      </c>
      <c r="I52" s="66">
        <v>8</v>
      </c>
      <c r="J52" s="66">
        <v>9</v>
      </c>
      <c r="K52" s="66">
        <v>9</v>
      </c>
      <c r="L52" s="66">
        <v>9</v>
      </c>
      <c r="M52" s="66">
        <v>9</v>
      </c>
      <c r="N52" s="66">
        <v>7</v>
      </c>
      <c r="O52" s="66"/>
      <c r="P52" s="142"/>
      <c r="Q52" s="67"/>
      <c r="R52" s="66">
        <v>9</v>
      </c>
      <c r="S52" s="66">
        <v>9</v>
      </c>
      <c r="T52" s="66">
        <v>8</v>
      </c>
      <c r="U52" s="66">
        <v>8</v>
      </c>
      <c r="V52" s="66">
        <v>8</v>
      </c>
      <c r="W52" s="66">
        <v>10</v>
      </c>
      <c r="X52" s="66">
        <v>10</v>
      </c>
      <c r="Y52" s="66">
        <v>8</v>
      </c>
      <c r="Z52" s="66">
        <v>8</v>
      </c>
      <c r="AA52" s="66">
        <v>7</v>
      </c>
      <c r="AB52" s="66"/>
      <c r="AC52" s="142"/>
      <c r="AD52" s="67"/>
      <c r="AE52" s="66" t="s">
        <v>77</v>
      </c>
      <c r="AF52" s="66">
        <v>9</v>
      </c>
      <c r="AG52" s="66">
        <v>9</v>
      </c>
      <c r="AH52" s="66">
        <v>8</v>
      </c>
      <c r="AI52" s="66">
        <v>8</v>
      </c>
      <c r="AJ52" s="66">
        <v>9</v>
      </c>
      <c r="AK52" s="66">
        <v>9</v>
      </c>
      <c r="AL52" s="66">
        <v>9</v>
      </c>
      <c r="AM52" s="66">
        <v>8</v>
      </c>
      <c r="AN52" s="66">
        <v>7</v>
      </c>
      <c r="AO52" s="66"/>
      <c r="AP52" s="142"/>
      <c r="AQ52" s="67"/>
      <c r="AR52" s="136"/>
      <c r="AS52" s="68"/>
      <c r="AT52" s="124"/>
      <c r="AU52" s="7"/>
      <c r="AV52" s="144"/>
    </row>
    <row r="53" spans="1:3" ht="16.5">
      <c r="A53" s="70" t="s">
        <v>43</v>
      </c>
      <c r="B53" s="70"/>
      <c r="C53" s="70"/>
    </row>
    <row r="54" spans="1:3" ht="16.5">
      <c r="A54" s="70" t="s">
        <v>44</v>
      </c>
      <c r="B54" s="70"/>
      <c r="C54" s="70"/>
    </row>
  </sheetData>
  <sheetProtection/>
  <mergeCells count="228">
    <mergeCell ref="A51:A52"/>
    <mergeCell ref="B51:B52"/>
    <mergeCell ref="C51:C52"/>
    <mergeCell ref="P51:P52"/>
    <mergeCell ref="AR47:AR48"/>
    <mergeCell ref="AT47:AT48"/>
    <mergeCell ref="AV47:AV48"/>
    <mergeCell ref="AV51:AV52"/>
    <mergeCell ref="AT49:AT50"/>
    <mergeCell ref="AV49:AV50"/>
    <mergeCell ref="AR51:AR52"/>
    <mergeCell ref="B49:B50"/>
    <mergeCell ref="C49:C50"/>
    <mergeCell ref="P49:P50"/>
    <mergeCell ref="AT51:AT52"/>
    <mergeCell ref="AC51:AC52"/>
    <mergeCell ref="AP51:AP52"/>
    <mergeCell ref="AC49:AC50"/>
    <mergeCell ref="AP49:AP50"/>
    <mergeCell ref="AR49:AR50"/>
    <mergeCell ref="A47:A48"/>
    <mergeCell ref="B47:B48"/>
    <mergeCell ref="C47:C48"/>
    <mergeCell ref="P47:P48"/>
    <mergeCell ref="AC47:AC48"/>
    <mergeCell ref="AP47:AP48"/>
    <mergeCell ref="A49:A50"/>
    <mergeCell ref="AR45:AR46"/>
    <mergeCell ref="AT45:AT46"/>
    <mergeCell ref="AV45:AV46"/>
    <mergeCell ref="A45:A46"/>
    <mergeCell ref="B45:B46"/>
    <mergeCell ref="C45:C46"/>
    <mergeCell ref="P45:P46"/>
    <mergeCell ref="AC45:AC46"/>
    <mergeCell ref="AP45:AP46"/>
    <mergeCell ref="A43:A44"/>
    <mergeCell ref="B43:B44"/>
    <mergeCell ref="C43:C44"/>
    <mergeCell ref="P43:P44"/>
    <mergeCell ref="AR39:AR40"/>
    <mergeCell ref="AT39:AT40"/>
    <mergeCell ref="AV39:AV40"/>
    <mergeCell ref="AR41:AR42"/>
    <mergeCell ref="C41:C42"/>
    <mergeCell ref="P41:P42"/>
    <mergeCell ref="AV43:AV44"/>
    <mergeCell ref="AT41:AT42"/>
    <mergeCell ref="AV41:AV42"/>
    <mergeCell ref="AC43:AC44"/>
    <mergeCell ref="AP43:AP44"/>
    <mergeCell ref="AR43:AR44"/>
    <mergeCell ref="AT43:AT44"/>
    <mergeCell ref="AC41:AC42"/>
    <mergeCell ref="AP41:AP42"/>
    <mergeCell ref="A39:A40"/>
    <mergeCell ref="B39:B40"/>
    <mergeCell ref="C39:C40"/>
    <mergeCell ref="P39:P40"/>
    <mergeCell ref="AC39:AC40"/>
    <mergeCell ref="AP39:AP40"/>
    <mergeCell ref="A41:A42"/>
    <mergeCell ref="B41:B42"/>
    <mergeCell ref="A37:A38"/>
    <mergeCell ref="B37:B38"/>
    <mergeCell ref="C37:C38"/>
    <mergeCell ref="P37:P38"/>
    <mergeCell ref="AC37:AC38"/>
    <mergeCell ref="AP37:AP38"/>
    <mergeCell ref="AR37:AR38"/>
    <mergeCell ref="AT37:AT38"/>
    <mergeCell ref="AV37:AV38"/>
    <mergeCell ref="AT35:AT36"/>
    <mergeCell ref="AV35:AV36"/>
    <mergeCell ref="A35:A36"/>
    <mergeCell ref="B35:B36"/>
    <mergeCell ref="C35:C36"/>
    <mergeCell ref="P35:P36"/>
    <mergeCell ref="AC35:AC36"/>
    <mergeCell ref="AP35:AP36"/>
    <mergeCell ref="AR35:AR36"/>
    <mergeCell ref="AV33:AV34"/>
    <mergeCell ref="A33:A34"/>
    <mergeCell ref="B33:B34"/>
    <mergeCell ref="C33:C34"/>
    <mergeCell ref="P33:P34"/>
    <mergeCell ref="AC33:AC34"/>
    <mergeCell ref="AP33:AP34"/>
    <mergeCell ref="AR33:AR34"/>
    <mergeCell ref="AT33:AT34"/>
    <mergeCell ref="AR31:AR32"/>
    <mergeCell ref="AT31:AT32"/>
    <mergeCell ref="AV31:AV32"/>
    <mergeCell ref="A31:A32"/>
    <mergeCell ref="B31:B32"/>
    <mergeCell ref="C31:C32"/>
    <mergeCell ref="P31:P32"/>
    <mergeCell ref="AC31:AC32"/>
    <mergeCell ref="AP31:AP32"/>
    <mergeCell ref="A29:A30"/>
    <mergeCell ref="B29:B30"/>
    <mergeCell ref="C29:C30"/>
    <mergeCell ref="P29:P30"/>
    <mergeCell ref="AR25:AR26"/>
    <mergeCell ref="AT25:AT26"/>
    <mergeCell ref="AV25:AV26"/>
    <mergeCell ref="AV29:AV30"/>
    <mergeCell ref="AT27:AT28"/>
    <mergeCell ref="AV27:AV28"/>
    <mergeCell ref="AR29:AR30"/>
    <mergeCell ref="B27:B28"/>
    <mergeCell ref="C27:C28"/>
    <mergeCell ref="P27:P28"/>
    <mergeCell ref="AT29:AT30"/>
    <mergeCell ref="AC29:AC30"/>
    <mergeCell ref="AP29:AP30"/>
    <mergeCell ref="AC27:AC28"/>
    <mergeCell ref="AP27:AP28"/>
    <mergeCell ref="AR27:AR28"/>
    <mergeCell ref="A25:A26"/>
    <mergeCell ref="B25:B26"/>
    <mergeCell ref="C25:C26"/>
    <mergeCell ref="P25:P26"/>
    <mergeCell ref="AC25:AC26"/>
    <mergeCell ref="AP25:AP26"/>
    <mergeCell ref="A27:A28"/>
    <mergeCell ref="AV21:AV22"/>
    <mergeCell ref="A23:A24"/>
    <mergeCell ref="B23:B24"/>
    <mergeCell ref="C23:C24"/>
    <mergeCell ref="P23:P24"/>
    <mergeCell ref="AC23:AC24"/>
    <mergeCell ref="AP23:AP24"/>
    <mergeCell ref="AR23:AR24"/>
    <mergeCell ref="AT23:AT24"/>
    <mergeCell ref="AV23:AV24"/>
    <mergeCell ref="A21:A22"/>
    <mergeCell ref="B21:B22"/>
    <mergeCell ref="C21:C22"/>
    <mergeCell ref="P21:P22"/>
    <mergeCell ref="AC21:AC22"/>
    <mergeCell ref="AP21:AP22"/>
    <mergeCell ref="AR21:AR22"/>
    <mergeCell ref="AT21:AT22"/>
    <mergeCell ref="AR19:AR20"/>
    <mergeCell ref="AT19:AT20"/>
    <mergeCell ref="AV19:AV20"/>
    <mergeCell ref="A19:A20"/>
    <mergeCell ref="B19:B20"/>
    <mergeCell ref="C19:C20"/>
    <mergeCell ref="P19:P20"/>
    <mergeCell ref="AC19:AC20"/>
    <mergeCell ref="AP19:AP20"/>
    <mergeCell ref="AV15:AV16"/>
    <mergeCell ref="A17:A18"/>
    <mergeCell ref="B17:B18"/>
    <mergeCell ref="C17:C18"/>
    <mergeCell ref="P17:P18"/>
    <mergeCell ref="AC17:AC18"/>
    <mergeCell ref="AP17:AP18"/>
    <mergeCell ref="AR17:AR18"/>
    <mergeCell ref="AT17:AT18"/>
    <mergeCell ref="AV17:AV18"/>
    <mergeCell ref="AT13:AT14"/>
    <mergeCell ref="AV13:AV14"/>
    <mergeCell ref="A15:A16"/>
    <mergeCell ref="B15:B16"/>
    <mergeCell ref="C15:C16"/>
    <mergeCell ref="P15:P16"/>
    <mergeCell ref="AC15:AC16"/>
    <mergeCell ref="AP15:AP16"/>
    <mergeCell ref="AR15:AR16"/>
    <mergeCell ref="AT15:AT16"/>
    <mergeCell ref="AR11:AR12"/>
    <mergeCell ref="AT11:AT12"/>
    <mergeCell ref="AV11:AV12"/>
    <mergeCell ref="A13:A14"/>
    <mergeCell ref="B13:B14"/>
    <mergeCell ref="C13:C14"/>
    <mergeCell ref="P13:P14"/>
    <mergeCell ref="AC13:AC14"/>
    <mergeCell ref="AP13:AP14"/>
    <mergeCell ref="AR13:AR14"/>
    <mergeCell ref="A11:A12"/>
    <mergeCell ref="B11:B12"/>
    <mergeCell ref="C11:C12"/>
    <mergeCell ref="P11:P12"/>
    <mergeCell ref="AC11:AC12"/>
    <mergeCell ref="AP11:AP12"/>
    <mergeCell ref="AV7:AV8"/>
    <mergeCell ref="A9:A10"/>
    <mergeCell ref="B9:B10"/>
    <mergeCell ref="C9:C10"/>
    <mergeCell ref="P9:P10"/>
    <mergeCell ref="AC9:AC10"/>
    <mergeCell ref="AP9:AP10"/>
    <mergeCell ref="AR9:AR10"/>
    <mergeCell ref="AT9:AT10"/>
    <mergeCell ref="AV9:AV10"/>
    <mergeCell ref="AT5:AT6"/>
    <mergeCell ref="AV5:AV6"/>
    <mergeCell ref="A7:A8"/>
    <mergeCell ref="B7:B8"/>
    <mergeCell ref="C7:C8"/>
    <mergeCell ref="P7:P8"/>
    <mergeCell ref="AC7:AC8"/>
    <mergeCell ref="AP7:AP8"/>
    <mergeCell ref="AR7:AR8"/>
    <mergeCell ref="AT7:AT8"/>
    <mergeCell ref="AT3:AT4"/>
    <mergeCell ref="AV3:AV4"/>
    <mergeCell ref="E2:N2"/>
    <mergeCell ref="R2:AA2"/>
    <mergeCell ref="AE2:AN2"/>
    <mergeCell ref="AC5:AC6"/>
    <mergeCell ref="A3:A4"/>
    <mergeCell ref="B3:B4"/>
    <mergeCell ref="C3:C4"/>
    <mergeCell ref="P3:P4"/>
    <mergeCell ref="AC3:AC4"/>
    <mergeCell ref="A5:A6"/>
    <mergeCell ref="B5:B6"/>
    <mergeCell ref="C5:C6"/>
    <mergeCell ref="P5:P6"/>
    <mergeCell ref="AR5:AR6"/>
    <mergeCell ref="AP3:AP4"/>
    <mergeCell ref="AR3:AR4"/>
    <mergeCell ref="AP5:AP6"/>
  </mergeCells>
  <conditionalFormatting sqref="AS11 AS9 AS7 AS5 AS3 AV3 AV5 AV7 AV9 AV11 AS13:AV13 AS15:AV15 AS17:AV17 AS19:AV19 AS21:AV21">
    <cfRule type="cellIs" priority="160" dxfId="0" operator="equal" stopIfTrue="1">
      <formula>0</formula>
    </cfRule>
  </conditionalFormatting>
  <conditionalFormatting sqref="AP3:AR3 AC3:AD3 P3:Q3">
    <cfRule type="cellIs" priority="158" dxfId="0" operator="equal" stopIfTrue="1">
      <formula>0</formula>
    </cfRule>
  </conditionalFormatting>
  <conditionalFormatting sqref="AQ23:AV23">
    <cfRule type="cellIs" priority="159" dxfId="0" operator="equal" stopIfTrue="1">
      <formula>0</formula>
    </cfRule>
  </conditionalFormatting>
  <conditionalFormatting sqref="AQ11:AR11">
    <cfRule type="cellIs" priority="153" dxfId="0" operator="equal" stopIfTrue="1">
      <formula>0</formula>
    </cfRule>
  </conditionalFormatting>
  <conditionalFormatting sqref="AQ9:AR9">
    <cfRule type="cellIs" priority="154" dxfId="0" operator="equal" stopIfTrue="1">
      <formula>0</formula>
    </cfRule>
  </conditionalFormatting>
  <conditionalFormatting sqref="AP5:AR5 AC5:AD5 P5:Q5">
    <cfRule type="cellIs" priority="156" dxfId="0" operator="equal" stopIfTrue="1">
      <formula>0</formula>
    </cfRule>
  </conditionalFormatting>
  <conditionalFormatting sqref="AQ7:AR7">
    <cfRule type="cellIs" priority="155" dxfId="0" operator="equal" stopIfTrue="1">
      <formula>0</formula>
    </cfRule>
  </conditionalFormatting>
  <conditionalFormatting sqref="AQ13:AR13">
    <cfRule type="cellIs" priority="152" dxfId="0" operator="equal" stopIfTrue="1">
      <formula>0</formula>
    </cfRule>
  </conditionalFormatting>
  <conditionalFormatting sqref="AQ15:AR15">
    <cfRule type="cellIs" priority="151" dxfId="0" operator="equal" stopIfTrue="1">
      <formula>0</formula>
    </cfRule>
  </conditionalFormatting>
  <conditionalFormatting sqref="AQ17:AR17">
    <cfRule type="cellIs" priority="150" dxfId="0" operator="equal" stopIfTrue="1">
      <formula>0</formula>
    </cfRule>
  </conditionalFormatting>
  <conditionalFormatting sqref="AQ19:AR19">
    <cfRule type="cellIs" priority="149" dxfId="0" operator="equal" stopIfTrue="1">
      <formula>0</formula>
    </cfRule>
  </conditionalFormatting>
  <conditionalFormatting sqref="AQ21:AR21">
    <cfRule type="cellIs" priority="147" dxfId="0" operator="equal" stopIfTrue="1">
      <formula>0</formula>
    </cfRule>
  </conditionalFormatting>
  <conditionalFormatting sqref="AQ21:AR21">
    <cfRule type="cellIs" priority="144" dxfId="0" operator="equal" stopIfTrue="1">
      <formula>0</formula>
    </cfRule>
  </conditionalFormatting>
  <conditionalFormatting sqref="AQ19:AR19">
    <cfRule type="cellIs" priority="146" dxfId="0" operator="equal" stopIfTrue="1">
      <formula>0</formula>
    </cfRule>
  </conditionalFormatting>
  <conditionalFormatting sqref="AQ23:AR23">
    <cfRule type="cellIs" priority="143" dxfId="0" operator="equal" stopIfTrue="1">
      <formula>0</formula>
    </cfRule>
  </conditionalFormatting>
  <conditionalFormatting sqref="P23:Q23 AC23:AD23">
    <cfRule type="cellIs" priority="142" dxfId="0" operator="equal" stopIfTrue="1">
      <formula>0</formula>
    </cfRule>
  </conditionalFormatting>
  <conditionalFormatting sqref="AP23">
    <cfRule type="cellIs" priority="141" dxfId="0" operator="equal" stopIfTrue="1">
      <formula>0</formula>
    </cfRule>
  </conditionalFormatting>
  <conditionalFormatting sqref="AP23 AC23:AD23 P23:Q23">
    <cfRule type="cellIs" priority="140" dxfId="0" operator="equal" stopIfTrue="1">
      <formula>0</formula>
    </cfRule>
  </conditionalFormatting>
  <conditionalFormatting sqref="P21:Q21 AC21:AD21">
    <cfRule type="cellIs" priority="139" dxfId="0" operator="equal" stopIfTrue="1">
      <formula>0</formula>
    </cfRule>
  </conditionalFormatting>
  <conditionalFormatting sqref="AP21">
    <cfRule type="cellIs" priority="138" dxfId="0" operator="equal" stopIfTrue="1">
      <formula>0</formula>
    </cfRule>
  </conditionalFormatting>
  <conditionalFormatting sqref="AP21 AC21:AD21 P21:Q21">
    <cfRule type="cellIs" priority="137" dxfId="0" operator="equal" stopIfTrue="1">
      <formula>0</formula>
    </cfRule>
  </conditionalFormatting>
  <conditionalFormatting sqref="P19:Q19 AC19:AD19">
    <cfRule type="cellIs" priority="133" dxfId="0" operator="equal" stopIfTrue="1">
      <formula>0</formula>
    </cfRule>
  </conditionalFormatting>
  <conditionalFormatting sqref="AP19">
    <cfRule type="cellIs" priority="132" dxfId="0" operator="equal" stopIfTrue="1">
      <formula>0</formula>
    </cfRule>
  </conditionalFormatting>
  <conditionalFormatting sqref="AP19 AC19:AD19 P19:Q19">
    <cfRule type="cellIs" priority="131" dxfId="0" operator="equal" stopIfTrue="1">
      <formula>0</formula>
    </cfRule>
  </conditionalFormatting>
  <conditionalFormatting sqref="P17:Q17 AC17:AD17">
    <cfRule type="cellIs" priority="130" dxfId="0" operator="equal" stopIfTrue="1">
      <formula>0</formula>
    </cfRule>
  </conditionalFormatting>
  <conditionalFormatting sqref="AP17">
    <cfRule type="cellIs" priority="129" dxfId="0" operator="equal" stopIfTrue="1">
      <formula>0</formula>
    </cfRule>
  </conditionalFormatting>
  <conditionalFormatting sqref="AP17 AC17:AD17 P17:Q17">
    <cfRule type="cellIs" priority="128" dxfId="0" operator="equal" stopIfTrue="1">
      <formula>0</formula>
    </cfRule>
  </conditionalFormatting>
  <conditionalFormatting sqref="P15:Q15 AC15:AD15">
    <cfRule type="cellIs" priority="127" dxfId="0" operator="equal" stopIfTrue="1">
      <formula>0</formula>
    </cfRule>
  </conditionalFormatting>
  <conditionalFormatting sqref="AP15">
    <cfRule type="cellIs" priority="126" dxfId="0" operator="equal" stopIfTrue="1">
      <formula>0</formula>
    </cfRule>
  </conditionalFormatting>
  <conditionalFormatting sqref="AP15 AC15:AD15 P15:Q15">
    <cfRule type="cellIs" priority="125" dxfId="0" operator="equal" stopIfTrue="1">
      <formula>0</formula>
    </cfRule>
  </conditionalFormatting>
  <conditionalFormatting sqref="P13:Q13 AC13:AD13">
    <cfRule type="cellIs" priority="124" dxfId="0" operator="equal" stopIfTrue="1">
      <formula>0</formula>
    </cfRule>
  </conditionalFormatting>
  <conditionalFormatting sqref="AP13">
    <cfRule type="cellIs" priority="123" dxfId="0" operator="equal" stopIfTrue="1">
      <formula>0</formula>
    </cfRule>
  </conditionalFormatting>
  <conditionalFormatting sqref="AP13 AC13:AD13 P13:Q13">
    <cfRule type="cellIs" priority="122" dxfId="0" operator="equal" stopIfTrue="1">
      <formula>0</formula>
    </cfRule>
  </conditionalFormatting>
  <conditionalFormatting sqref="P11:Q11 AC11:AD11">
    <cfRule type="cellIs" priority="121" dxfId="0" operator="equal" stopIfTrue="1">
      <formula>0</formula>
    </cfRule>
  </conditionalFormatting>
  <conditionalFormatting sqref="AP11">
    <cfRule type="cellIs" priority="120" dxfId="0" operator="equal" stopIfTrue="1">
      <formula>0</formula>
    </cfRule>
  </conditionalFormatting>
  <conditionalFormatting sqref="AP11 AC11:AD11 P11:Q11">
    <cfRule type="cellIs" priority="119" dxfId="0" operator="equal" stopIfTrue="1">
      <formula>0</formula>
    </cfRule>
  </conditionalFormatting>
  <conditionalFormatting sqref="P9:Q9 AC9:AD9">
    <cfRule type="cellIs" priority="118" dxfId="0" operator="equal" stopIfTrue="1">
      <formula>0</formula>
    </cfRule>
  </conditionalFormatting>
  <conditionalFormatting sqref="AP9">
    <cfRule type="cellIs" priority="117" dxfId="0" operator="equal" stopIfTrue="1">
      <formula>0</formula>
    </cfRule>
  </conditionalFormatting>
  <conditionalFormatting sqref="AP9 AC9:AD9 P9:Q9">
    <cfRule type="cellIs" priority="116" dxfId="0" operator="equal" stopIfTrue="1">
      <formula>0</formula>
    </cfRule>
  </conditionalFormatting>
  <conditionalFormatting sqref="P7:Q7 AC7:AD7">
    <cfRule type="cellIs" priority="115" dxfId="0" operator="equal" stopIfTrue="1">
      <formula>0</formula>
    </cfRule>
  </conditionalFormatting>
  <conditionalFormatting sqref="AP7">
    <cfRule type="cellIs" priority="114" dxfId="0" operator="equal" stopIfTrue="1">
      <formula>0</formula>
    </cfRule>
  </conditionalFormatting>
  <conditionalFormatting sqref="AP7 AC7:AD7 P7:Q7">
    <cfRule type="cellIs" priority="113" dxfId="0" operator="equal" stopIfTrue="1">
      <formula>0</formula>
    </cfRule>
  </conditionalFormatting>
  <conditionalFormatting sqref="P7:Q7 AC7:AD7">
    <cfRule type="cellIs" priority="112" dxfId="0" operator="equal" stopIfTrue="1">
      <formula>0</formula>
    </cfRule>
  </conditionalFormatting>
  <conditionalFormatting sqref="AP7">
    <cfRule type="cellIs" priority="111" dxfId="0" operator="equal" stopIfTrue="1">
      <formula>0</formula>
    </cfRule>
  </conditionalFormatting>
  <conditionalFormatting sqref="AP7 AC7:AD7 P7:Q7">
    <cfRule type="cellIs" priority="110" dxfId="0" operator="equal" stopIfTrue="1">
      <formula>0</formula>
    </cfRule>
  </conditionalFormatting>
  <conditionalFormatting sqref="P5:Q5 AC5:AD5">
    <cfRule type="cellIs" priority="109" dxfId="0" operator="equal" stopIfTrue="1">
      <formula>0</formula>
    </cfRule>
  </conditionalFormatting>
  <conditionalFormatting sqref="AP5">
    <cfRule type="cellIs" priority="108" dxfId="0" operator="equal" stopIfTrue="1">
      <formula>0</formula>
    </cfRule>
  </conditionalFormatting>
  <conditionalFormatting sqref="AP5 AC5:AD5 P5:Q5">
    <cfRule type="cellIs" priority="107" dxfId="0" operator="equal" stopIfTrue="1">
      <formula>0</formula>
    </cfRule>
  </conditionalFormatting>
  <conditionalFormatting sqref="P3:Q3 AC3:AD3">
    <cfRule type="cellIs" priority="103" dxfId="0" operator="equal" stopIfTrue="1">
      <formula>0</formula>
    </cfRule>
  </conditionalFormatting>
  <conditionalFormatting sqref="AP3">
    <cfRule type="cellIs" priority="102" dxfId="0" operator="equal" stopIfTrue="1">
      <formula>0</formula>
    </cfRule>
  </conditionalFormatting>
  <conditionalFormatting sqref="AP3 AC3:AD3 P3:Q3">
    <cfRule type="cellIs" priority="101" dxfId="0" operator="equal" stopIfTrue="1">
      <formula>0</formula>
    </cfRule>
  </conditionalFormatting>
  <conditionalFormatting sqref="AQ25:AV25">
    <cfRule type="cellIs" priority="100" dxfId="0" operator="equal" stopIfTrue="1">
      <formula>0</formula>
    </cfRule>
  </conditionalFormatting>
  <conditionalFormatting sqref="AQ25:AR25">
    <cfRule type="cellIs" priority="99" dxfId="0" operator="equal" stopIfTrue="1">
      <formula>0</formula>
    </cfRule>
  </conditionalFormatting>
  <conditionalFormatting sqref="P25:Q25 AC25:AD25">
    <cfRule type="cellIs" priority="98" dxfId="0" operator="equal" stopIfTrue="1">
      <formula>0</formula>
    </cfRule>
  </conditionalFormatting>
  <conditionalFormatting sqref="AP25">
    <cfRule type="cellIs" priority="97" dxfId="0" operator="equal" stopIfTrue="1">
      <formula>0</formula>
    </cfRule>
  </conditionalFormatting>
  <conditionalFormatting sqref="AP25 AC25:AD25 P25:Q25">
    <cfRule type="cellIs" priority="96" dxfId="0" operator="equal" stopIfTrue="1">
      <formula>0</formula>
    </cfRule>
  </conditionalFormatting>
  <conditionalFormatting sqref="AQ27:AV27">
    <cfRule type="cellIs" priority="95" dxfId="0" operator="equal" stopIfTrue="1">
      <formula>0</formula>
    </cfRule>
  </conditionalFormatting>
  <conditionalFormatting sqref="AQ27:AR27">
    <cfRule type="cellIs" priority="94" dxfId="0" operator="equal" stopIfTrue="1">
      <formula>0</formula>
    </cfRule>
  </conditionalFormatting>
  <conditionalFormatting sqref="P27:Q27 AC27:AD27">
    <cfRule type="cellIs" priority="93" dxfId="0" operator="equal" stopIfTrue="1">
      <formula>0</formula>
    </cfRule>
  </conditionalFormatting>
  <conditionalFormatting sqref="AP27">
    <cfRule type="cellIs" priority="92" dxfId="0" operator="equal" stopIfTrue="1">
      <formula>0</formula>
    </cfRule>
  </conditionalFormatting>
  <conditionalFormatting sqref="AP27 AC27:AD27 P27:Q27">
    <cfRule type="cellIs" priority="91" dxfId="0" operator="equal" stopIfTrue="1">
      <formula>0</formula>
    </cfRule>
  </conditionalFormatting>
  <conditionalFormatting sqref="AP35 AC35:AD35 P35:Q35">
    <cfRule type="cellIs" priority="51" dxfId="0" operator="equal" stopIfTrue="1">
      <formula>0</formula>
    </cfRule>
  </conditionalFormatting>
  <conditionalFormatting sqref="AP45 AC45:AD45 P45:Q45">
    <cfRule type="cellIs" priority="16" dxfId="0" operator="equal" stopIfTrue="1">
      <formula>0</formula>
    </cfRule>
  </conditionalFormatting>
  <conditionalFormatting sqref="AQ29:AV29">
    <cfRule type="cellIs" priority="90" dxfId="0" operator="equal" stopIfTrue="1">
      <formula>0</formula>
    </cfRule>
  </conditionalFormatting>
  <conditionalFormatting sqref="AQ29:AR29">
    <cfRule type="cellIs" priority="89" dxfId="0" operator="equal" stopIfTrue="1">
      <formula>0</formula>
    </cfRule>
  </conditionalFormatting>
  <conditionalFormatting sqref="P29:Q29 AC29:AD29">
    <cfRule type="cellIs" priority="88" dxfId="0" operator="equal" stopIfTrue="1">
      <formula>0</formula>
    </cfRule>
  </conditionalFormatting>
  <conditionalFormatting sqref="AP29">
    <cfRule type="cellIs" priority="87" dxfId="0" operator="equal" stopIfTrue="1">
      <formula>0</formula>
    </cfRule>
  </conditionalFormatting>
  <conditionalFormatting sqref="AP29 AC29:AD29 P29:Q29">
    <cfRule type="cellIs" priority="86" dxfId="0" operator="equal" stopIfTrue="1">
      <formula>0</formula>
    </cfRule>
  </conditionalFormatting>
  <conditionalFormatting sqref="AQ31:AV31">
    <cfRule type="cellIs" priority="80" dxfId="0" operator="equal" stopIfTrue="1">
      <formula>0</formula>
    </cfRule>
  </conditionalFormatting>
  <conditionalFormatting sqref="AQ31:AR31">
    <cfRule type="cellIs" priority="79" dxfId="0" operator="equal" stopIfTrue="1">
      <formula>0</formula>
    </cfRule>
  </conditionalFormatting>
  <conditionalFormatting sqref="P31:Q31 AC31:AD31">
    <cfRule type="cellIs" priority="78" dxfId="0" operator="equal" stopIfTrue="1">
      <formula>0</formula>
    </cfRule>
  </conditionalFormatting>
  <conditionalFormatting sqref="AP31">
    <cfRule type="cellIs" priority="77" dxfId="0" operator="equal" stopIfTrue="1">
      <formula>0</formula>
    </cfRule>
  </conditionalFormatting>
  <conditionalFormatting sqref="AP31 AC31:AD31 P31:Q31">
    <cfRule type="cellIs" priority="76" dxfId="0" operator="equal" stopIfTrue="1">
      <formula>0</formula>
    </cfRule>
  </conditionalFormatting>
  <conditionalFormatting sqref="AP33 AC33:AD33 P33:Q33">
    <cfRule type="cellIs" priority="66" dxfId="0" operator="equal" stopIfTrue="1">
      <formula>0</formula>
    </cfRule>
  </conditionalFormatting>
  <conditionalFormatting sqref="AQ33:AV33">
    <cfRule type="cellIs" priority="70" dxfId="0" operator="equal" stopIfTrue="1">
      <formula>0</formula>
    </cfRule>
  </conditionalFormatting>
  <conditionalFormatting sqref="AQ33:AR33">
    <cfRule type="cellIs" priority="69" dxfId="0" operator="equal" stopIfTrue="1">
      <formula>0</formula>
    </cfRule>
  </conditionalFormatting>
  <conditionalFormatting sqref="P33:Q33 AC33:AD33">
    <cfRule type="cellIs" priority="68" dxfId="0" operator="equal" stopIfTrue="1">
      <formula>0</formula>
    </cfRule>
  </conditionalFormatting>
  <conditionalFormatting sqref="AP33">
    <cfRule type="cellIs" priority="67" dxfId="0" operator="equal" stopIfTrue="1">
      <formula>0</formula>
    </cfRule>
  </conditionalFormatting>
  <conditionalFormatting sqref="AQ35:AV35">
    <cfRule type="cellIs" priority="55" dxfId="0" operator="equal" stopIfTrue="1">
      <formula>0</formula>
    </cfRule>
  </conditionalFormatting>
  <conditionalFormatting sqref="AQ35:AR35">
    <cfRule type="cellIs" priority="54" dxfId="0" operator="equal" stopIfTrue="1">
      <formula>0</formula>
    </cfRule>
  </conditionalFormatting>
  <conditionalFormatting sqref="P35:Q35 AC35:AD35">
    <cfRule type="cellIs" priority="53" dxfId="0" operator="equal" stopIfTrue="1">
      <formula>0</formula>
    </cfRule>
  </conditionalFormatting>
  <conditionalFormatting sqref="AP35">
    <cfRule type="cellIs" priority="52" dxfId="0" operator="equal" stopIfTrue="1">
      <formula>0</formula>
    </cfRule>
  </conditionalFormatting>
  <conditionalFormatting sqref="AP41 AC41:AD41 P41:Q41">
    <cfRule type="cellIs" priority="31" dxfId="0" operator="equal" stopIfTrue="1">
      <formula>0</formula>
    </cfRule>
  </conditionalFormatting>
  <conditionalFormatting sqref="AQ37:AV37">
    <cfRule type="cellIs" priority="45" dxfId="0" operator="equal" stopIfTrue="1">
      <formula>0</formula>
    </cfRule>
  </conditionalFormatting>
  <conditionalFormatting sqref="AQ37:AR37">
    <cfRule type="cellIs" priority="44" dxfId="0" operator="equal" stopIfTrue="1">
      <formula>0</formula>
    </cfRule>
  </conditionalFormatting>
  <conditionalFormatting sqref="P37:Q37 AC37:AD37">
    <cfRule type="cellIs" priority="43" dxfId="0" operator="equal" stopIfTrue="1">
      <formula>0</formula>
    </cfRule>
  </conditionalFormatting>
  <conditionalFormatting sqref="AP37">
    <cfRule type="cellIs" priority="42" dxfId="0" operator="equal" stopIfTrue="1">
      <formula>0</formula>
    </cfRule>
  </conditionalFormatting>
  <conditionalFormatting sqref="AP37 AC37:AD37 P37:Q37">
    <cfRule type="cellIs" priority="41" dxfId="0" operator="equal" stopIfTrue="1">
      <formula>0</formula>
    </cfRule>
  </conditionalFormatting>
  <conditionalFormatting sqref="AQ39:AV39">
    <cfRule type="cellIs" priority="40" dxfId="0" operator="equal" stopIfTrue="1">
      <formula>0</formula>
    </cfRule>
  </conditionalFormatting>
  <conditionalFormatting sqref="AQ39:AR39">
    <cfRule type="cellIs" priority="39" dxfId="0" operator="equal" stopIfTrue="1">
      <formula>0</formula>
    </cfRule>
  </conditionalFormatting>
  <conditionalFormatting sqref="P39:Q39 AC39:AD39">
    <cfRule type="cellIs" priority="38" dxfId="0" operator="equal" stopIfTrue="1">
      <formula>0</formula>
    </cfRule>
  </conditionalFormatting>
  <conditionalFormatting sqref="AP39">
    <cfRule type="cellIs" priority="37" dxfId="0" operator="equal" stopIfTrue="1">
      <formula>0</formula>
    </cfRule>
  </conditionalFormatting>
  <conditionalFormatting sqref="AP39 AC39:AD39 P39:Q39">
    <cfRule type="cellIs" priority="36" dxfId="0" operator="equal" stopIfTrue="1">
      <formula>0</formula>
    </cfRule>
  </conditionalFormatting>
  <conditionalFormatting sqref="AQ41:AV41">
    <cfRule type="cellIs" priority="35" dxfId="0" operator="equal" stopIfTrue="1">
      <formula>0</formula>
    </cfRule>
  </conditionalFormatting>
  <conditionalFormatting sqref="AQ41:AR41">
    <cfRule type="cellIs" priority="34" dxfId="0" operator="equal" stopIfTrue="1">
      <formula>0</formula>
    </cfRule>
  </conditionalFormatting>
  <conditionalFormatting sqref="P41:Q41 AC41:AD41">
    <cfRule type="cellIs" priority="33" dxfId="0" operator="equal" stopIfTrue="1">
      <formula>0</formula>
    </cfRule>
  </conditionalFormatting>
  <conditionalFormatting sqref="AP41">
    <cfRule type="cellIs" priority="32" dxfId="0" operator="equal" stopIfTrue="1">
      <formula>0</formula>
    </cfRule>
  </conditionalFormatting>
  <conditionalFormatting sqref="AQ43:AV43">
    <cfRule type="cellIs" priority="25" dxfId="0" operator="equal" stopIfTrue="1">
      <formula>0</formula>
    </cfRule>
  </conditionalFormatting>
  <conditionalFormatting sqref="AQ43:AR43">
    <cfRule type="cellIs" priority="24" dxfId="0" operator="equal" stopIfTrue="1">
      <formula>0</formula>
    </cfRule>
  </conditionalFormatting>
  <conditionalFormatting sqref="P43:Q43 AC43:AD43">
    <cfRule type="cellIs" priority="23" dxfId="0" operator="equal" stopIfTrue="1">
      <formula>0</formula>
    </cfRule>
  </conditionalFormatting>
  <conditionalFormatting sqref="AP43">
    <cfRule type="cellIs" priority="22" dxfId="0" operator="equal" stopIfTrue="1">
      <formula>0</formula>
    </cfRule>
  </conditionalFormatting>
  <conditionalFormatting sqref="AP43 AC43:AD43 P43:Q43">
    <cfRule type="cellIs" priority="21" dxfId="0" operator="equal" stopIfTrue="1">
      <formula>0</formula>
    </cfRule>
  </conditionalFormatting>
  <conditionalFormatting sqref="AQ45:AV45">
    <cfRule type="cellIs" priority="20" dxfId="0" operator="equal" stopIfTrue="1">
      <formula>0</formula>
    </cfRule>
  </conditionalFormatting>
  <conditionalFormatting sqref="AQ45:AR45">
    <cfRule type="cellIs" priority="19" dxfId="0" operator="equal" stopIfTrue="1">
      <formula>0</formula>
    </cfRule>
  </conditionalFormatting>
  <conditionalFormatting sqref="P45:Q45 AC45:AD45">
    <cfRule type="cellIs" priority="18" dxfId="0" operator="equal" stopIfTrue="1">
      <formula>0</formula>
    </cfRule>
  </conditionalFormatting>
  <conditionalFormatting sqref="AP45">
    <cfRule type="cellIs" priority="17" dxfId="0" operator="equal" stopIfTrue="1">
      <formula>0</formula>
    </cfRule>
  </conditionalFormatting>
  <conditionalFormatting sqref="AP47 AC47:AD47 P47:Q47">
    <cfRule type="cellIs" priority="11" dxfId="0" operator="equal" stopIfTrue="1">
      <formula>0</formula>
    </cfRule>
  </conditionalFormatting>
  <conditionalFormatting sqref="AQ47:AV47">
    <cfRule type="cellIs" priority="15" dxfId="0" operator="equal" stopIfTrue="1">
      <formula>0</formula>
    </cfRule>
  </conditionalFormatting>
  <conditionalFormatting sqref="AQ47:AR47">
    <cfRule type="cellIs" priority="14" dxfId="0" operator="equal" stopIfTrue="1">
      <formula>0</formula>
    </cfRule>
  </conditionalFormatting>
  <conditionalFormatting sqref="P47:Q47 AC47:AD47">
    <cfRule type="cellIs" priority="13" dxfId="0" operator="equal" stopIfTrue="1">
      <formula>0</formula>
    </cfRule>
  </conditionalFormatting>
  <conditionalFormatting sqref="AP47">
    <cfRule type="cellIs" priority="12" dxfId="0" operator="equal" stopIfTrue="1">
      <formula>0</formula>
    </cfRule>
  </conditionalFormatting>
  <conditionalFormatting sqref="AP49 AC49:AD49 P49:Q49">
    <cfRule type="cellIs" priority="6" dxfId="0" operator="equal" stopIfTrue="1">
      <formula>0</formula>
    </cfRule>
  </conditionalFormatting>
  <conditionalFormatting sqref="AQ49:AV49">
    <cfRule type="cellIs" priority="10" dxfId="0" operator="equal" stopIfTrue="1">
      <formula>0</formula>
    </cfRule>
  </conditionalFormatting>
  <conditionalFormatting sqref="AQ49:AR49">
    <cfRule type="cellIs" priority="9" dxfId="0" operator="equal" stopIfTrue="1">
      <formula>0</formula>
    </cfRule>
  </conditionalFormatting>
  <conditionalFormatting sqref="P49:Q49 AC49:AD49">
    <cfRule type="cellIs" priority="8" dxfId="0" operator="equal" stopIfTrue="1">
      <formula>0</formula>
    </cfRule>
  </conditionalFormatting>
  <conditionalFormatting sqref="AP49">
    <cfRule type="cellIs" priority="7" dxfId="0" operator="equal" stopIfTrue="1">
      <formula>0</formula>
    </cfRule>
  </conditionalFormatting>
  <conditionalFormatting sqref="AP51 AC51:AD51 P51:Q51">
    <cfRule type="cellIs" priority="1" dxfId="0" operator="equal" stopIfTrue="1">
      <formula>0</formula>
    </cfRule>
  </conditionalFormatting>
  <conditionalFormatting sqref="AQ51:AV51">
    <cfRule type="cellIs" priority="5" dxfId="0" operator="equal" stopIfTrue="1">
      <formula>0</formula>
    </cfRule>
  </conditionalFormatting>
  <conditionalFormatting sqref="AQ51:AR51">
    <cfRule type="cellIs" priority="4" dxfId="0" operator="equal" stopIfTrue="1">
      <formula>0</formula>
    </cfRule>
  </conditionalFormatting>
  <conditionalFormatting sqref="P51:Q51 AC51:AD51">
    <cfRule type="cellIs" priority="3" dxfId="0" operator="equal" stopIfTrue="1">
      <formula>0</formula>
    </cfRule>
  </conditionalFormatting>
  <conditionalFormatting sqref="AP51">
    <cfRule type="cellIs" priority="2" dxfId="0" operator="equal" stopIfTrue="1">
      <formula>0</formula>
    </cfRule>
  </conditionalFormatting>
  <printOptions/>
  <pageMargins left="0.2362204724409449" right="0.2362204724409449" top="0.3937007874015748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0"/>
  <sheetViews>
    <sheetView zoomScale="110" zoomScaleNormal="110" zoomScalePageLayoutView="0" workbookViewId="0" topLeftCell="A13">
      <selection activeCell="B33" sqref="B33:C34"/>
    </sheetView>
  </sheetViews>
  <sheetFormatPr defaultColWidth="9.140625" defaultRowHeight="15"/>
  <cols>
    <col min="1" max="1" width="2.57421875" style="21" customWidth="1"/>
    <col min="2" max="2" width="19.7109375" style="62" customWidth="1"/>
    <col min="3" max="3" width="11.7109375" style="0" customWidth="1"/>
    <col min="4" max="4" width="0.13671875" style="0" customWidth="1"/>
    <col min="5" max="5" width="2.57421875" style="0" bestFit="1" customWidth="1"/>
    <col min="6" max="6" width="3.28125" style="0" bestFit="1" customWidth="1"/>
    <col min="7" max="14" width="2.421875" style="0" bestFit="1" customWidth="1"/>
    <col min="15" max="15" width="0.13671875" style="0" customWidth="1"/>
    <col min="16" max="16" width="4.7109375" style="0" customWidth="1"/>
    <col min="17" max="17" width="0.13671875" style="0" customWidth="1"/>
    <col min="18" max="27" width="2.421875" style="0" customWidth="1"/>
    <col min="28" max="28" width="0.13671875" style="0" customWidth="1"/>
    <col min="29" max="29" width="4.7109375" style="0" customWidth="1"/>
    <col min="30" max="30" width="0.13671875" style="0" customWidth="1"/>
    <col min="31" max="40" width="2.421875" style="0" customWidth="1"/>
    <col min="41" max="41" width="0.13671875" style="0" customWidth="1"/>
    <col min="42" max="42" width="4.7109375" style="0" customWidth="1"/>
    <col min="43" max="43" width="0.13671875" style="0" customWidth="1"/>
    <col min="44" max="44" width="5.57421875" style="0" customWidth="1"/>
    <col min="45" max="45" width="0.13671875" style="0" customWidth="1"/>
    <col min="46" max="46" width="3.7109375" style="0" customWidth="1"/>
    <col min="47" max="47" width="0.13671875" style="0" customWidth="1"/>
    <col min="48" max="48" width="4.7109375" style="0" customWidth="1"/>
  </cols>
  <sheetData>
    <row r="1" spans="1:31" ht="39.75" customHeight="1">
      <c r="A1" s="19" t="s">
        <v>110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48" ht="19.5" customHeight="1">
      <c r="A2" s="20" t="s">
        <v>0</v>
      </c>
      <c r="B2" s="63" t="s">
        <v>1</v>
      </c>
      <c r="C2" s="8" t="s">
        <v>2</v>
      </c>
      <c r="D2" s="8"/>
      <c r="E2" s="120">
        <v>20</v>
      </c>
      <c r="F2" s="120"/>
      <c r="G2" s="120"/>
      <c r="H2" s="120"/>
      <c r="I2" s="120"/>
      <c r="J2" s="120"/>
      <c r="K2" s="120"/>
      <c r="L2" s="120"/>
      <c r="M2" s="120"/>
      <c r="N2" s="120"/>
      <c r="O2" s="9"/>
      <c r="P2" s="8" t="s">
        <v>3</v>
      </c>
      <c r="Q2" s="8"/>
      <c r="R2" s="120">
        <v>20</v>
      </c>
      <c r="S2" s="120"/>
      <c r="T2" s="120"/>
      <c r="U2" s="120"/>
      <c r="V2" s="120"/>
      <c r="W2" s="120"/>
      <c r="X2" s="120"/>
      <c r="Y2" s="120"/>
      <c r="Z2" s="120"/>
      <c r="AA2" s="120"/>
      <c r="AB2" s="9"/>
      <c r="AC2" s="8" t="s">
        <v>3</v>
      </c>
      <c r="AD2" s="8"/>
      <c r="AE2" s="120">
        <v>20</v>
      </c>
      <c r="AF2" s="120"/>
      <c r="AG2" s="120"/>
      <c r="AH2" s="120"/>
      <c r="AI2" s="120"/>
      <c r="AJ2" s="120"/>
      <c r="AK2" s="120"/>
      <c r="AL2" s="120"/>
      <c r="AM2" s="120"/>
      <c r="AN2" s="120"/>
      <c r="AO2" s="9"/>
      <c r="AP2" s="8" t="s">
        <v>3</v>
      </c>
      <c r="AQ2" s="8"/>
      <c r="AR2" s="10" t="s">
        <v>4</v>
      </c>
      <c r="AS2" s="10"/>
      <c r="AT2" s="10" t="s">
        <v>6</v>
      </c>
      <c r="AU2" s="10"/>
      <c r="AV2" s="10" t="s">
        <v>5</v>
      </c>
    </row>
    <row r="3" spans="1:48" ht="12" customHeight="1">
      <c r="A3" s="116">
        <v>8</v>
      </c>
      <c r="B3" s="151" t="s">
        <v>9</v>
      </c>
      <c r="C3" s="118" t="s">
        <v>10</v>
      </c>
      <c r="D3" s="2"/>
      <c r="E3" s="1" t="s">
        <v>77</v>
      </c>
      <c r="F3" s="1">
        <v>9</v>
      </c>
      <c r="G3" s="1">
        <v>8</v>
      </c>
      <c r="H3" s="1">
        <v>8</v>
      </c>
      <c r="I3" s="1">
        <v>8</v>
      </c>
      <c r="J3" s="1">
        <v>9</v>
      </c>
      <c r="K3" s="1">
        <v>9</v>
      </c>
      <c r="L3" s="1">
        <v>9</v>
      </c>
      <c r="M3" s="1">
        <v>9</v>
      </c>
      <c r="N3" s="1">
        <v>8</v>
      </c>
      <c r="O3" s="1"/>
      <c r="P3" s="119">
        <f>SUM(E3:N4)+10*COUNTIF(E3:N4,"c")</f>
        <v>168</v>
      </c>
      <c r="Q3" s="3"/>
      <c r="R3" s="1">
        <v>10</v>
      </c>
      <c r="S3" s="1">
        <v>9</v>
      </c>
      <c r="T3" s="1">
        <v>9</v>
      </c>
      <c r="U3" s="1">
        <v>9</v>
      </c>
      <c r="V3" s="1">
        <v>8</v>
      </c>
      <c r="W3" s="1">
        <v>10</v>
      </c>
      <c r="X3" s="1">
        <v>10</v>
      </c>
      <c r="Y3" s="1">
        <v>8</v>
      </c>
      <c r="Z3" s="1">
        <v>8</v>
      </c>
      <c r="AA3" s="1">
        <v>8</v>
      </c>
      <c r="AB3" s="1"/>
      <c r="AC3" s="119">
        <f>SUM(R3:AA4)+10*COUNTIF(R3:AA4,"c")</f>
        <v>180</v>
      </c>
      <c r="AD3" s="3"/>
      <c r="AE3" s="1" t="s">
        <v>77</v>
      </c>
      <c r="AF3" s="1">
        <v>9</v>
      </c>
      <c r="AG3" s="1">
        <v>9</v>
      </c>
      <c r="AH3" s="1">
        <v>8</v>
      </c>
      <c r="AI3" s="1">
        <v>8</v>
      </c>
      <c r="AJ3" s="1" t="s">
        <v>77</v>
      </c>
      <c r="AK3" s="1">
        <v>10</v>
      </c>
      <c r="AL3" s="1">
        <v>9</v>
      </c>
      <c r="AM3" s="1">
        <v>8</v>
      </c>
      <c r="AN3" s="1">
        <v>7</v>
      </c>
      <c r="AO3" s="1"/>
      <c r="AP3" s="119">
        <f>SUM(AE3:AN4)+10*COUNTIF(AE3:AN4,"c")</f>
        <v>171</v>
      </c>
      <c r="AQ3" s="3"/>
      <c r="AR3" s="84">
        <f>SUM(AP3,AC3,P3)</f>
        <v>519</v>
      </c>
      <c r="AS3" s="6"/>
      <c r="AT3" s="86">
        <f>RANK(AR3,AR:AR)</f>
        <v>10</v>
      </c>
      <c r="AU3" s="7"/>
      <c r="AV3" s="87">
        <f>COUNTIF(E3:N4,"c")+COUNTIF(R3:AA4,"c")+COUNTIF(AE3:AN4,"c")</f>
        <v>6</v>
      </c>
    </row>
    <row r="4" spans="1:48" ht="12" customHeight="1">
      <c r="A4" s="116"/>
      <c r="B4" s="151"/>
      <c r="C4" s="118"/>
      <c r="D4" s="2"/>
      <c r="E4" s="1">
        <v>8</v>
      </c>
      <c r="F4" s="1">
        <v>8</v>
      </c>
      <c r="G4" s="1">
        <v>8</v>
      </c>
      <c r="H4" s="1">
        <v>7</v>
      </c>
      <c r="I4" s="1">
        <v>7</v>
      </c>
      <c r="J4" s="1" t="s">
        <v>77</v>
      </c>
      <c r="K4" s="1">
        <v>9</v>
      </c>
      <c r="L4" s="1">
        <v>9</v>
      </c>
      <c r="M4" s="1">
        <v>8</v>
      </c>
      <c r="N4" s="1">
        <v>7</v>
      </c>
      <c r="O4" s="1"/>
      <c r="P4" s="119"/>
      <c r="Q4" s="3"/>
      <c r="R4" s="1" t="s">
        <v>77</v>
      </c>
      <c r="S4" s="1">
        <v>10</v>
      </c>
      <c r="T4" s="1">
        <v>9</v>
      </c>
      <c r="U4" s="1">
        <v>9</v>
      </c>
      <c r="V4" s="1">
        <v>9</v>
      </c>
      <c r="W4" s="1" t="s">
        <v>77</v>
      </c>
      <c r="X4" s="1">
        <v>9</v>
      </c>
      <c r="Y4" s="1">
        <v>9</v>
      </c>
      <c r="Z4" s="1">
        <v>8</v>
      </c>
      <c r="AA4" s="1">
        <v>8</v>
      </c>
      <c r="AB4" s="1"/>
      <c r="AC4" s="119"/>
      <c r="AD4" s="3"/>
      <c r="AE4" s="1">
        <v>9</v>
      </c>
      <c r="AF4" s="1">
        <v>9</v>
      </c>
      <c r="AG4" s="1">
        <v>8</v>
      </c>
      <c r="AH4" s="1">
        <v>8</v>
      </c>
      <c r="AI4" s="1">
        <v>7</v>
      </c>
      <c r="AJ4" s="1">
        <v>9</v>
      </c>
      <c r="AK4" s="1">
        <v>9</v>
      </c>
      <c r="AL4" s="1">
        <v>9</v>
      </c>
      <c r="AM4" s="1">
        <v>9</v>
      </c>
      <c r="AN4" s="1">
        <v>6</v>
      </c>
      <c r="AO4" s="1"/>
      <c r="AP4" s="119"/>
      <c r="AQ4" s="3"/>
      <c r="AR4" s="85"/>
      <c r="AS4" s="6"/>
      <c r="AT4" s="86"/>
      <c r="AU4" s="7"/>
      <c r="AV4" s="87"/>
    </row>
    <row r="5" spans="1:48" ht="12" customHeight="1">
      <c r="A5" s="116">
        <v>9</v>
      </c>
      <c r="B5" s="151" t="s">
        <v>28</v>
      </c>
      <c r="C5" s="118" t="s">
        <v>91</v>
      </c>
      <c r="D5" s="2"/>
      <c r="E5" s="1">
        <v>9</v>
      </c>
      <c r="F5" s="1">
        <v>9</v>
      </c>
      <c r="G5" s="1">
        <v>9</v>
      </c>
      <c r="H5" s="1">
        <v>8</v>
      </c>
      <c r="I5" s="1">
        <v>8</v>
      </c>
      <c r="J5" s="1">
        <v>9</v>
      </c>
      <c r="K5" s="1">
        <v>9</v>
      </c>
      <c r="L5" s="1">
        <v>8</v>
      </c>
      <c r="M5" s="1">
        <v>8</v>
      </c>
      <c r="N5" s="1">
        <v>7</v>
      </c>
      <c r="O5" s="1"/>
      <c r="P5" s="119">
        <f>SUM(E5:N6)+10*COUNTIF(E5:N6,"c")</f>
        <v>171</v>
      </c>
      <c r="Q5" s="3"/>
      <c r="R5" s="1">
        <v>10</v>
      </c>
      <c r="S5" s="1">
        <v>9</v>
      </c>
      <c r="T5" s="1">
        <v>9</v>
      </c>
      <c r="U5" s="1">
        <v>9</v>
      </c>
      <c r="V5" s="1">
        <v>8</v>
      </c>
      <c r="W5" s="1">
        <v>9</v>
      </c>
      <c r="X5" s="1">
        <v>9</v>
      </c>
      <c r="Y5" s="1">
        <v>8</v>
      </c>
      <c r="Z5" s="1">
        <v>7</v>
      </c>
      <c r="AA5" s="1">
        <v>7</v>
      </c>
      <c r="AB5" s="1"/>
      <c r="AC5" s="119">
        <f>SUM(R5:AA6)+10*COUNTIF(R5:AA6,"c")</f>
        <v>171</v>
      </c>
      <c r="AD5" s="3"/>
      <c r="AE5" s="1">
        <v>9</v>
      </c>
      <c r="AF5" s="1">
        <v>9</v>
      </c>
      <c r="AG5" s="1">
        <v>9</v>
      </c>
      <c r="AH5" s="1">
        <v>9</v>
      </c>
      <c r="AI5" s="1">
        <v>8</v>
      </c>
      <c r="AJ5" s="1">
        <v>9</v>
      </c>
      <c r="AK5" s="1">
        <v>9</v>
      </c>
      <c r="AL5" s="1">
        <v>9</v>
      </c>
      <c r="AM5" s="1">
        <v>9</v>
      </c>
      <c r="AN5" s="1">
        <v>9</v>
      </c>
      <c r="AO5" s="1"/>
      <c r="AP5" s="119">
        <f>SUM(AE5:AN6)+10*COUNTIF(AE5:AN6,"c")</f>
        <v>176</v>
      </c>
      <c r="AQ5" s="3"/>
      <c r="AR5" s="84">
        <f>SUM(AP5,AC5,P5)</f>
        <v>518</v>
      </c>
      <c r="AS5" s="6"/>
      <c r="AT5" s="86">
        <f>RANK(AR5,AR:AR)</f>
        <v>11</v>
      </c>
      <c r="AU5" s="7"/>
      <c r="AV5" s="87">
        <f>COUNTIF(E5:N6,"c")+COUNTIF(R5:AA6,"c")+COUNTIF(AE5:AN6,"c")</f>
        <v>1</v>
      </c>
    </row>
    <row r="6" spans="1:48" ht="12" customHeight="1">
      <c r="A6" s="116"/>
      <c r="B6" s="151"/>
      <c r="C6" s="118"/>
      <c r="D6" s="2"/>
      <c r="E6" s="1">
        <v>10</v>
      </c>
      <c r="F6" s="1">
        <v>9</v>
      </c>
      <c r="G6" s="1">
        <v>9</v>
      </c>
      <c r="H6" s="1">
        <v>8</v>
      </c>
      <c r="I6" s="1">
        <v>7</v>
      </c>
      <c r="J6" s="1">
        <v>9</v>
      </c>
      <c r="K6" s="1">
        <v>9</v>
      </c>
      <c r="L6" s="1">
        <v>9</v>
      </c>
      <c r="M6" s="1">
        <v>9</v>
      </c>
      <c r="N6" s="1">
        <v>8</v>
      </c>
      <c r="O6" s="1"/>
      <c r="P6" s="119"/>
      <c r="Q6" s="3"/>
      <c r="R6" s="1">
        <v>10</v>
      </c>
      <c r="S6" s="1">
        <v>9</v>
      </c>
      <c r="T6" s="1">
        <v>9</v>
      </c>
      <c r="U6" s="1">
        <v>9</v>
      </c>
      <c r="V6" s="1">
        <v>8</v>
      </c>
      <c r="W6" s="1">
        <v>9</v>
      </c>
      <c r="X6" s="1">
        <v>8</v>
      </c>
      <c r="Y6" s="1">
        <v>8</v>
      </c>
      <c r="Z6" s="1">
        <v>8</v>
      </c>
      <c r="AA6" s="1">
        <v>8</v>
      </c>
      <c r="AB6" s="1"/>
      <c r="AC6" s="119"/>
      <c r="AD6" s="3"/>
      <c r="AE6" s="1" t="s">
        <v>77</v>
      </c>
      <c r="AF6" s="1">
        <v>9</v>
      </c>
      <c r="AG6" s="1">
        <v>9</v>
      </c>
      <c r="AH6" s="1">
        <v>8</v>
      </c>
      <c r="AI6" s="1">
        <v>8</v>
      </c>
      <c r="AJ6" s="1">
        <v>9</v>
      </c>
      <c r="AK6" s="1">
        <v>9</v>
      </c>
      <c r="AL6" s="1">
        <v>9</v>
      </c>
      <c r="AM6" s="1">
        <v>8</v>
      </c>
      <c r="AN6" s="1">
        <v>8</v>
      </c>
      <c r="AO6" s="1"/>
      <c r="AP6" s="119"/>
      <c r="AQ6" s="3"/>
      <c r="AR6" s="85"/>
      <c r="AS6" s="6"/>
      <c r="AT6" s="86"/>
      <c r="AU6" s="7"/>
      <c r="AV6" s="87"/>
    </row>
    <row r="7" spans="1:48" ht="12" customHeight="1">
      <c r="A7" s="116">
        <v>6</v>
      </c>
      <c r="B7" s="151" t="s">
        <v>13</v>
      </c>
      <c r="C7" s="118" t="s">
        <v>14</v>
      </c>
      <c r="D7" s="2"/>
      <c r="E7" s="1">
        <v>10</v>
      </c>
      <c r="F7" s="1">
        <v>9</v>
      </c>
      <c r="G7" s="1">
        <v>9</v>
      </c>
      <c r="H7" s="1">
        <v>9</v>
      </c>
      <c r="I7" s="1">
        <v>9</v>
      </c>
      <c r="J7" s="1" t="s">
        <v>77</v>
      </c>
      <c r="K7" s="1">
        <v>10</v>
      </c>
      <c r="L7" s="1">
        <v>9</v>
      </c>
      <c r="M7" s="1">
        <v>9</v>
      </c>
      <c r="N7" s="1">
        <v>9</v>
      </c>
      <c r="O7" s="1"/>
      <c r="P7" s="119">
        <f>SUM(E7:N8)+10*COUNTIF(E7:N8,"c")</f>
        <v>188</v>
      </c>
      <c r="Q7" s="3"/>
      <c r="R7" s="1" t="s">
        <v>77</v>
      </c>
      <c r="S7" s="1">
        <v>10</v>
      </c>
      <c r="T7" s="1">
        <v>10</v>
      </c>
      <c r="U7" s="1">
        <v>10</v>
      </c>
      <c r="V7" s="1">
        <v>9</v>
      </c>
      <c r="W7" s="1" t="s">
        <v>77</v>
      </c>
      <c r="X7" s="1">
        <v>10</v>
      </c>
      <c r="Y7" s="1">
        <v>10</v>
      </c>
      <c r="Z7" s="1">
        <v>10</v>
      </c>
      <c r="AA7" s="1">
        <v>9</v>
      </c>
      <c r="AB7" s="1"/>
      <c r="AC7" s="119">
        <f>SUM(R7:AA8)+10*COUNTIF(R7:AA8,"c")</f>
        <v>196</v>
      </c>
      <c r="AD7" s="3"/>
      <c r="AE7" s="1" t="s">
        <v>77</v>
      </c>
      <c r="AF7" s="1">
        <v>10</v>
      </c>
      <c r="AG7" s="1">
        <v>10</v>
      </c>
      <c r="AH7" s="1">
        <v>10</v>
      </c>
      <c r="AI7" s="1">
        <v>9</v>
      </c>
      <c r="AJ7" s="1">
        <v>10</v>
      </c>
      <c r="AK7" s="1">
        <v>10</v>
      </c>
      <c r="AL7" s="1">
        <v>9</v>
      </c>
      <c r="AM7" s="1">
        <v>9</v>
      </c>
      <c r="AN7" s="1">
        <v>9</v>
      </c>
      <c r="AO7" s="1"/>
      <c r="AP7" s="119">
        <f>SUM(AE7:AN8)+10*COUNTIF(AE7:AN8,"c")</f>
        <v>190</v>
      </c>
      <c r="AQ7" s="3"/>
      <c r="AR7" s="88">
        <f>SUM(AP7,AC7,P7)</f>
        <v>574</v>
      </c>
      <c r="AS7" s="6"/>
      <c r="AT7" s="86">
        <f>RANK(AR7,AR:AR)</f>
        <v>1</v>
      </c>
      <c r="AU7" s="7"/>
      <c r="AV7" s="87">
        <f>COUNTIF(E7:N8,"c")+COUNTIF(R7:AA8,"c")+COUNTIF(AE7:AN8,"c")</f>
        <v>10</v>
      </c>
    </row>
    <row r="8" spans="1:48" ht="12" customHeight="1">
      <c r="A8" s="116"/>
      <c r="B8" s="151"/>
      <c r="C8" s="118"/>
      <c r="D8" s="2"/>
      <c r="E8" s="1">
        <v>10</v>
      </c>
      <c r="F8" s="1">
        <v>10</v>
      </c>
      <c r="G8" s="1">
        <v>10</v>
      </c>
      <c r="H8" s="1">
        <v>9</v>
      </c>
      <c r="I8" s="1">
        <v>9</v>
      </c>
      <c r="J8" s="1" t="s">
        <v>77</v>
      </c>
      <c r="K8" s="1">
        <v>10</v>
      </c>
      <c r="L8" s="1">
        <v>9</v>
      </c>
      <c r="M8" s="1">
        <v>9</v>
      </c>
      <c r="N8" s="1">
        <v>9</v>
      </c>
      <c r="O8" s="1"/>
      <c r="P8" s="119"/>
      <c r="Q8" s="3"/>
      <c r="R8" s="1" t="s">
        <v>77</v>
      </c>
      <c r="S8" s="1" t="s">
        <v>77</v>
      </c>
      <c r="T8" s="1" t="s">
        <v>77</v>
      </c>
      <c r="U8" s="1" t="s">
        <v>77</v>
      </c>
      <c r="V8" s="1">
        <v>10</v>
      </c>
      <c r="W8" s="1" t="s">
        <v>77</v>
      </c>
      <c r="X8" s="1">
        <v>10</v>
      </c>
      <c r="Y8" s="1">
        <v>10</v>
      </c>
      <c r="Z8" s="1">
        <v>9</v>
      </c>
      <c r="AA8" s="1">
        <v>9</v>
      </c>
      <c r="AB8" s="1"/>
      <c r="AC8" s="119"/>
      <c r="AD8" s="3"/>
      <c r="AE8" s="1">
        <v>10</v>
      </c>
      <c r="AF8" s="1">
        <v>10</v>
      </c>
      <c r="AG8" s="1">
        <v>9</v>
      </c>
      <c r="AH8" s="1">
        <v>9</v>
      </c>
      <c r="AI8" s="1">
        <v>9</v>
      </c>
      <c r="AJ8" s="1">
        <v>10</v>
      </c>
      <c r="AK8" s="1">
        <v>10</v>
      </c>
      <c r="AL8" s="1">
        <v>9</v>
      </c>
      <c r="AM8" s="1">
        <v>9</v>
      </c>
      <c r="AN8" s="1">
        <v>9</v>
      </c>
      <c r="AO8" s="1"/>
      <c r="AP8" s="119"/>
      <c r="AQ8" s="3"/>
      <c r="AR8" s="88"/>
      <c r="AS8" s="6"/>
      <c r="AT8" s="86"/>
      <c r="AU8" s="7"/>
      <c r="AV8" s="87"/>
    </row>
    <row r="9" spans="1:48" ht="12" customHeight="1">
      <c r="A9" s="116">
        <v>12</v>
      </c>
      <c r="B9" s="151" t="s">
        <v>20</v>
      </c>
      <c r="C9" s="118" t="s">
        <v>21</v>
      </c>
      <c r="D9" s="2"/>
      <c r="E9" s="1" t="s">
        <v>77</v>
      </c>
      <c r="F9" s="1">
        <v>10</v>
      </c>
      <c r="G9" s="1">
        <v>9</v>
      </c>
      <c r="H9" s="1">
        <v>8</v>
      </c>
      <c r="I9" s="1">
        <v>8</v>
      </c>
      <c r="J9" s="1">
        <v>9</v>
      </c>
      <c r="K9" s="1">
        <v>9</v>
      </c>
      <c r="L9" s="1">
        <v>9</v>
      </c>
      <c r="M9" s="1">
        <v>9</v>
      </c>
      <c r="N9" s="1">
        <v>9</v>
      </c>
      <c r="O9" s="1"/>
      <c r="P9" s="119">
        <f>SUM(E9:N10)+10*COUNTIF(E9:N10,"c")</f>
        <v>180</v>
      </c>
      <c r="Q9" s="3"/>
      <c r="R9" s="1" t="s">
        <v>77</v>
      </c>
      <c r="S9" s="1">
        <v>10</v>
      </c>
      <c r="T9" s="1">
        <v>9</v>
      </c>
      <c r="U9" s="1">
        <v>9</v>
      </c>
      <c r="V9" s="1">
        <v>9</v>
      </c>
      <c r="W9" s="1" t="s">
        <v>77</v>
      </c>
      <c r="X9" s="1">
        <v>10</v>
      </c>
      <c r="Y9" s="1">
        <v>9</v>
      </c>
      <c r="Z9" s="1">
        <v>9</v>
      </c>
      <c r="AA9" s="1">
        <v>9</v>
      </c>
      <c r="AB9" s="1"/>
      <c r="AC9" s="119">
        <f>SUM(R9:AA10)+10*COUNTIF(R9:AA10,"c")</f>
        <v>187</v>
      </c>
      <c r="AD9" s="3"/>
      <c r="AE9" s="1" t="s">
        <v>77</v>
      </c>
      <c r="AF9" s="1">
        <v>10</v>
      </c>
      <c r="AG9" s="1">
        <v>10</v>
      </c>
      <c r="AH9" s="1">
        <v>10</v>
      </c>
      <c r="AI9" s="1">
        <v>8</v>
      </c>
      <c r="AJ9" s="1" t="s">
        <v>77</v>
      </c>
      <c r="AK9" s="1" t="s">
        <v>77</v>
      </c>
      <c r="AL9" s="1">
        <v>10</v>
      </c>
      <c r="AM9" s="1">
        <v>9</v>
      </c>
      <c r="AN9" s="1">
        <v>9</v>
      </c>
      <c r="AO9" s="1"/>
      <c r="AP9" s="119">
        <f>SUM(AE9:AN10)+10*COUNTIF(AE9:AN10,"c")</f>
        <v>187</v>
      </c>
      <c r="AQ9" s="3"/>
      <c r="AR9" s="84">
        <f>SUM(AP9,AC9,P9)</f>
        <v>554</v>
      </c>
      <c r="AS9" s="6"/>
      <c r="AT9" s="86">
        <f>RANK(AR9,AR:AR)</f>
        <v>3</v>
      </c>
      <c r="AU9" s="7"/>
      <c r="AV9" s="87">
        <f>COUNTIF(E9:N10,"c")+COUNTIF(R9:AA10,"c")+COUNTIF(AE9:AN10,"c")</f>
        <v>11</v>
      </c>
    </row>
    <row r="10" spans="1:48" ht="12" customHeight="1">
      <c r="A10" s="116"/>
      <c r="B10" s="151"/>
      <c r="C10" s="118"/>
      <c r="D10" s="2"/>
      <c r="E10" s="1" t="s">
        <v>77</v>
      </c>
      <c r="F10" s="1">
        <v>9</v>
      </c>
      <c r="G10" s="1">
        <v>9</v>
      </c>
      <c r="H10" s="1">
        <v>8</v>
      </c>
      <c r="I10" s="1">
        <v>8</v>
      </c>
      <c r="J10" s="1" t="s">
        <v>77</v>
      </c>
      <c r="K10" s="1" t="s">
        <v>77</v>
      </c>
      <c r="L10" s="1">
        <v>9</v>
      </c>
      <c r="M10" s="1">
        <v>9</v>
      </c>
      <c r="N10" s="1">
        <v>8</v>
      </c>
      <c r="O10" s="1"/>
      <c r="P10" s="119"/>
      <c r="Q10" s="3"/>
      <c r="R10" s="1" t="s">
        <v>77</v>
      </c>
      <c r="S10" s="1">
        <v>10</v>
      </c>
      <c r="T10" s="1">
        <v>9</v>
      </c>
      <c r="U10" s="1">
        <v>9</v>
      </c>
      <c r="V10" s="1">
        <v>9</v>
      </c>
      <c r="W10" s="1">
        <v>10</v>
      </c>
      <c r="X10" s="1">
        <v>10</v>
      </c>
      <c r="Y10" s="1">
        <v>9</v>
      </c>
      <c r="Z10" s="1">
        <v>9</v>
      </c>
      <c r="AA10" s="1">
        <v>8</v>
      </c>
      <c r="AB10" s="1"/>
      <c r="AC10" s="119"/>
      <c r="AD10" s="3"/>
      <c r="AE10" s="1" t="s">
        <v>77</v>
      </c>
      <c r="AF10" s="1">
        <v>10</v>
      </c>
      <c r="AG10" s="1">
        <v>9</v>
      </c>
      <c r="AH10" s="1">
        <v>8</v>
      </c>
      <c r="AI10" s="1">
        <v>8</v>
      </c>
      <c r="AJ10" s="1">
        <v>10</v>
      </c>
      <c r="AK10" s="1">
        <v>9</v>
      </c>
      <c r="AL10" s="1">
        <v>9</v>
      </c>
      <c r="AM10" s="1">
        <v>9</v>
      </c>
      <c r="AN10" s="1">
        <v>9</v>
      </c>
      <c r="AO10" s="1"/>
      <c r="AP10" s="119"/>
      <c r="AQ10" s="3"/>
      <c r="AR10" s="85"/>
      <c r="AS10" s="6"/>
      <c r="AT10" s="86"/>
      <c r="AU10" s="7"/>
      <c r="AV10" s="87"/>
    </row>
    <row r="11" spans="1:48" ht="12" customHeight="1">
      <c r="A11" s="116">
        <v>22</v>
      </c>
      <c r="B11" s="151" t="s">
        <v>26</v>
      </c>
      <c r="C11" s="118" t="s">
        <v>27</v>
      </c>
      <c r="D11" s="2"/>
      <c r="E11" s="1" t="s">
        <v>77</v>
      </c>
      <c r="F11" s="1">
        <v>8</v>
      </c>
      <c r="G11" s="1">
        <v>8</v>
      </c>
      <c r="H11" s="1">
        <v>7</v>
      </c>
      <c r="I11" s="1">
        <v>7</v>
      </c>
      <c r="J11" s="1">
        <v>10</v>
      </c>
      <c r="K11" s="1">
        <v>9</v>
      </c>
      <c r="L11" s="1">
        <v>8</v>
      </c>
      <c r="M11" s="1">
        <v>8</v>
      </c>
      <c r="N11" s="1">
        <v>8</v>
      </c>
      <c r="O11" s="1"/>
      <c r="P11" s="119">
        <f>SUM(E11:N12)+10*COUNTIF(E11:N12,"c")</f>
        <v>168</v>
      </c>
      <c r="Q11" s="3"/>
      <c r="R11" s="1">
        <v>10</v>
      </c>
      <c r="S11" s="1">
        <v>9</v>
      </c>
      <c r="T11" s="1">
        <v>8</v>
      </c>
      <c r="U11" s="1">
        <v>8</v>
      </c>
      <c r="V11" s="1">
        <v>8</v>
      </c>
      <c r="W11" s="1">
        <v>10</v>
      </c>
      <c r="X11" s="1">
        <v>9</v>
      </c>
      <c r="Y11" s="1">
        <v>9</v>
      </c>
      <c r="Z11" s="1">
        <v>8</v>
      </c>
      <c r="AA11" s="1">
        <v>7</v>
      </c>
      <c r="AB11" s="1"/>
      <c r="AC11" s="119">
        <f>SUM(R11:AA12)+10*COUNTIF(R11:AA12,"c")</f>
        <v>174</v>
      </c>
      <c r="AD11" s="3"/>
      <c r="AE11" s="1">
        <v>10</v>
      </c>
      <c r="AF11" s="1">
        <v>9</v>
      </c>
      <c r="AG11" s="1">
        <v>9</v>
      </c>
      <c r="AH11" s="1">
        <v>8</v>
      </c>
      <c r="AI11" s="1">
        <v>8</v>
      </c>
      <c r="AJ11" s="1" t="s">
        <v>77</v>
      </c>
      <c r="AK11" s="1">
        <v>9</v>
      </c>
      <c r="AL11" s="1">
        <v>9</v>
      </c>
      <c r="AM11" s="1">
        <v>9</v>
      </c>
      <c r="AN11" s="1">
        <v>7</v>
      </c>
      <c r="AO11" s="1"/>
      <c r="AP11" s="119">
        <f>SUM(AE11:AN12)+10*COUNTIF(AE11:AN12,"c")</f>
        <v>172</v>
      </c>
      <c r="AQ11" s="3"/>
      <c r="AR11" s="84">
        <f>SUM(AP11,AC11,P11)</f>
        <v>514</v>
      </c>
      <c r="AS11" s="6"/>
      <c r="AT11" s="86">
        <f>RANK(AR11,AR:AR)</f>
        <v>12</v>
      </c>
      <c r="AU11" s="7"/>
      <c r="AV11" s="87">
        <f>COUNTIF(E11:N12,"c")+COUNTIF(R11:AA12,"c")+COUNTIF(AE11:AN12,"c")</f>
        <v>4</v>
      </c>
    </row>
    <row r="12" spans="1:48" ht="12" customHeight="1">
      <c r="A12" s="116"/>
      <c r="B12" s="151"/>
      <c r="C12" s="118"/>
      <c r="D12" s="2"/>
      <c r="E12" s="1">
        <v>9</v>
      </c>
      <c r="F12" s="1">
        <v>8</v>
      </c>
      <c r="G12" s="1">
        <v>8</v>
      </c>
      <c r="H12" s="1">
        <v>8</v>
      </c>
      <c r="I12" s="1">
        <v>7</v>
      </c>
      <c r="J12" s="1" t="s">
        <v>77</v>
      </c>
      <c r="K12" s="1">
        <v>10</v>
      </c>
      <c r="L12" s="1">
        <v>9</v>
      </c>
      <c r="M12" s="1">
        <v>8</v>
      </c>
      <c r="N12" s="1">
        <v>8</v>
      </c>
      <c r="O12" s="1"/>
      <c r="P12" s="119"/>
      <c r="Q12" s="3"/>
      <c r="R12" s="1">
        <v>10</v>
      </c>
      <c r="S12" s="1">
        <v>10</v>
      </c>
      <c r="T12" s="1">
        <v>9</v>
      </c>
      <c r="U12" s="1">
        <v>8</v>
      </c>
      <c r="V12" s="1">
        <v>5</v>
      </c>
      <c r="W12" s="1" t="s">
        <v>77</v>
      </c>
      <c r="X12" s="1">
        <v>10</v>
      </c>
      <c r="Y12" s="1">
        <v>9</v>
      </c>
      <c r="Z12" s="1">
        <v>9</v>
      </c>
      <c r="AA12" s="1">
        <v>8</v>
      </c>
      <c r="AB12" s="1"/>
      <c r="AC12" s="119"/>
      <c r="AD12" s="3"/>
      <c r="AE12" s="1">
        <v>9</v>
      </c>
      <c r="AF12" s="1">
        <v>9</v>
      </c>
      <c r="AG12" s="1">
        <v>9</v>
      </c>
      <c r="AH12" s="1">
        <v>8</v>
      </c>
      <c r="AI12" s="1">
        <v>7</v>
      </c>
      <c r="AJ12" s="1">
        <v>9</v>
      </c>
      <c r="AK12" s="1">
        <v>9</v>
      </c>
      <c r="AL12" s="1">
        <v>9</v>
      </c>
      <c r="AM12" s="1">
        <v>8</v>
      </c>
      <c r="AN12" s="1">
        <v>7</v>
      </c>
      <c r="AO12" s="1"/>
      <c r="AP12" s="119"/>
      <c r="AQ12" s="3"/>
      <c r="AR12" s="85"/>
      <c r="AS12" s="6"/>
      <c r="AT12" s="86"/>
      <c r="AU12" s="7"/>
      <c r="AV12" s="87"/>
    </row>
    <row r="13" spans="1:48" ht="12" customHeight="1">
      <c r="A13" s="116">
        <v>4</v>
      </c>
      <c r="B13" s="151" t="s">
        <v>30</v>
      </c>
      <c r="C13" s="118" t="s">
        <v>55</v>
      </c>
      <c r="D13" s="2"/>
      <c r="E13" s="1" t="s">
        <v>77</v>
      </c>
      <c r="F13" s="1">
        <v>8</v>
      </c>
      <c r="G13" s="1">
        <v>7</v>
      </c>
      <c r="H13" s="1">
        <v>7</v>
      </c>
      <c r="I13" s="1">
        <v>5</v>
      </c>
      <c r="J13" s="1">
        <v>9</v>
      </c>
      <c r="K13" s="1">
        <v>8</v>
      </c>
      <c r="L13" s="1">
        <v>8</v>
      </c>
      <c r="M13" s="1">
        <v>7</v>
      </c>
      <c r="N13" s="1">
        <v>4</v>
      </c>
      <c r="O13" s="1"/>
      <c r="P13" s="119">
        <f>SUM(E13:N14)+10*COUNTIF(E13:N14,"c")</f>
        <v>151</v>
      </c>
      <c r="Q13" s="3"/>
      <c r="R13" s="1">
        <v>9</v>
      </c>
      <c r="S13" s="1">
        <v>9</v>
      </c>
      <c r="T13" s="1">
        <v>8</v>
      </c>
      <c r="U13" s="1">
        <v>7</v>
      </c>
      <c r="V13" s="1">
        <v>6</v>
      </c>
      <c r="W13" s="1" t="s">
        <v>77</v>
      </c>
      <c r="X13" s="1">
        <v>9</v>
      </c>
      <c r="Y13" s="1">
        <v>9</v>
      </c>
      <c r="Z13" s="1">
        <v>8</v>
      </c>
      <c r="AA13" s="1">
        <v>7</v>
      </c>
      <c r="AB13" s="1"/>
      <c r="AC13" s="119">
        <f>SUM(R13:AA14)+10*COUNTIF(R13:AA14,"c")</f>
        <v>167</v>
      </c>
      <c r="AD13" s="3"/>
      <c r="AE13" s="1">
        <v>9</v>
      </c>
      <c r="AF13" s="1">
        <v>9</v>
      </c>
      <c r="AG13" s="1">
        <v>9</v>
      </c>
      <c r="AH13" s="1">
        <v>8</v>
      </c>
      <c r="AI13" s="1">
        <v>8</v>
      </c>
      <c r="AJ13" s="1">
        <v>10</v>
      </c>
      <c r="AK13" s="1" t="s">
        <v>77</v>
      </c>
      <c r="AL13" s="1">
        <v>9</v>
      </c>
      <c r="AM13" s="1">
        <v>9</v>
      </c>
      <c r="AN13" s="1">
        <v>8</v>
      </c>
      <c r="AO13" s="1"/>
      <c r="AP13" s="119">
        <f>SUM(AE13:AN14)+10*COUNTIF(AE13:AN14,"c")</f>
        <v>175</v>
      </c>
      <c r="AQ13" s="3"/>
      <c r="AR13" s="88">
        <f>SUM(AP13,AC13,P13)</f>
        <v>493</v>
      </c>
      <c r="AS13" s="6"/>
      <c r="AT13" s="86">
        <f>RANK(AR13,AR:AR)</f>
        <v>15</v>
      </c>
      <c r="AU13" s="7"/>
      <c r="AV13" s="87">
        <f>COUNTIF(E13:N14,"c")+COUNTIF(R13:AA14,"c")+COUNTIF(AE13:AN14,"c")</f>
        <v>3</v>
      </c>
    </row>
    <row r="14" spans="1:48" ht="12" customHeight="1">
      <c r="A14" s="116"/>
      <c r="B14" s="151"/>
      <c r="C14" s="118"/>
      <c r="D14" s="2"/>
      <c r="E14" s="1">
        <v>9</v>
      </c>
      <c r="F14" s="1">
        <v>9</v>
      </c>
      <c r="G14" s="1">
        <v>8</v>
      </c>
      <c r="H14" s="1">
        <v>6</v>
      </c>
      <c r="I14" s="1">
        <v>5</v>
      </c>
      <c r="J14" s="1">
        <v>9</v>
      </c>
      <c r="K14" s="1">
        <v>9</v>
      </c>
      <c r="L14" s="1">
        <v>8</v>
      </c>
      <c r="M14" s="1">
        <v>8</v>
      </c>
      <c r="N14" s="1">
        <v>7</v>
      </c>
      <c r="O14" s="1"/>
      <c r="P14" s="119"/>
      <c r="Q14" s="3"/>
      <c r="R14" s="1">
        <v>10</v>
      </c>
      <c r="S14" s="1">
        <v>9</v>
      </c>
      <c r="T14" s="1">
        <v>9</v>
      </c>
      <c r="U14" s="1">
        <v>9</v>
      </c>
      <c r="V14" s="1">
        <v>8</v>
      </c>
      <c r="W14" s="1">
        <v>8</v>
      </c>
      <c r="X14" s="1">
        <v>8</v>
      </c>
      <c r="Y14" s="1">
        <v>8</v>
      </c>
      <c r="Z14" s="1">
        <v>8</v>
      </c>
      <c r="AA14" s="1">
        <v>8</v>
      </c>
      <c r="AB14" s="1"/>
      <c r="AC14" s="119"/>
      <c r="AD14" s="3"/>
      <c r="AE14" s="1">
        <v>9</v>
      </c>
      <c r="AF14" s="1">
        <v>9</v>
      </c>
      <c r="AG14" s="1">
        <v>9</v>
      </c>
      <c r="AH14" s="1">
        <v>9</v>
      </c>
      <c r="AI14" s="1">
        <v>7</v>
      </c>
      <c r="AJ14" s="1">
        <v>10</v>
      </c>
      <c r="AK14" s="1">
        <v>9</v>
      </c>
      <c r="AL14" s="1">
        <v>9</v>
      </c>
      <c r="AM14" s="1">
        <v>9</v>
      </c>
      <c r="AN14" s="1">
        <v>6</v>
      </c>
      <c r="AO14" s="1"/>
      <c r="AP14" s="119"/>
      <c r="AQ14" s="3"/>
      <c r="AR14" s="88"/>
      <c r="AS14" s="6"/>
      <c r="AT14" s="86"/>
      <c r="AU14" s="7"/>
      <c r="AV14" s="87"/>
    </row>
    <row r="15" spans="1:48" ht="12" customHeight="1">
      <c r="A15" s="116">
        <v>3</v>
      </c>
      <c r="B15" s="151" t="s">
        <v>37</v>
      </c>
      <c r="C15" s="118" t="s">
        <v>38</v>
      </c>
      <c r="D15" s="2"/>
      <c r="E15" s="1" t="s">
        <v>77</v>
      </c>
      <c r="F15" s="1">
        <v>9</v>
      </c>
      <c r="G15" s="1">
        <v>8</v>
      </c>
      <c r="H15" s="1">
        <v>8</v>
      </c>
      <c r="I15" s="1">
        <v>7</v>
      </c>
      <c r="J15" s="1">
        <v>8</v>
      </c>
      <c r="K15" s="1">
        <v>8</v>
      </c>
      <c r="L15" s="1">
        <v>7</v>
      </c>
      <c r="M15" s="1">
        <v>7</v>
      </c>
      <c r="N15" s="1">
        <v>6</v>
      </c>
      <c r="O15" s="1"/>
      <c r="P15" s="121">
        <f>SUM(E15:N16)+10*COUNTIF(E15:N16,"c")</f>
        <v>167</v>
      </c>
      <c r="Q15" s="3"/>
      <c r="R15" s="1">
        <v>10</v>
      </c>
      <c r="S15" s="1">
        <v>9</v>
      </c>
      <c r="T15" s="1">
        <v>8</v>
      </c>
      <c r="U15" s="1">
        <v>8</v>
      </c>
      <c r="V15" s="1">
        <v>6</v>
      </c>
      <c r="W15" s="1">
        <v>9</v>
      </c>
      <c r="X15" s="1">
        <v>9</v>
      </c>
      <c r="Y15" s="1">
        <v>8</v>
      </c>
      <c r="Z15" s="1">
        <v>8</v>
      </c>
      <c r="AA15" s="1">
        <v>7</v>
      </c>
      <c r="AB15" s="1"/>
      <c r="AC15" s="121">
        <f>SUM(R15:AA16)+10*COUNTIF(R15:AA16,"c")</f>
        <v>159</v>
      </c>
      <c r="AD15" s="3"/>
      <c r="AE15" s="1">
        <v>10</v>
      </c>
      <c r="AF15" s="1">
        <v>9</v>
      </c>
      <c r="AG15" s="1">
        <v>8</v>
      </c>
      <c r="AH15" s="1">
        <v>8</v>
      </c>
      <c r="AI15" s="1">
        <v>6</v>
      </c>
      <c r="AJ15" s="1">
        <v>9</v>
      </c>
      <c r="AK15" s="1">
        <v>9</v>
      </c>
      <c r="AL15" s="1">
        <v>9</v>
      </c>
      <c r="AM15" s="1">
        <v>5</v>
      </c>
      <c r="AN15" s="1">
        <v>4</v>
      </c>
      <c r="AO15" s="1"/>
      <c r="AP15" s="121">
        <f>SUM(AE15:AN16)+10*COUNTIF(AE15:AN16,"c")</f>
        <v>152</v>
      </c>
      <c r="AQ15" s="3"/>
      <c r="AR15" s="84">
        <f>SUM(AP15,AC15,P15)</f>
        <v>478</v>
      </c>
      <c r="AS15" s="6"/>
      <c r="AT15" s="123">
        <f>RANK(AR15,AR:AR)</f>
        <v>16</v>
      </c>
      <c r="AU15" s="7"/>
      <c r="AV15" s="125">
        <f>COUNTIF(E15:N16,"c")+COUNTIF(R15:AA16,"c")+COUNTIF(AE15:AN16,"c")</f>
        <v>1</v>
      </c>
    </row>
    <row r="16" spans="1:48" ht="12" customHeight="1">
      <c r="A16" s="116"/>
      <c r="B16" s="151"/>
      <c r="C16" s="118"/>
      <c r="D16" s="2"/>
      <c r="E16" s="1">
        <v>9</v>
      </c>
      <c r="F16" s="1">
        <v>9</v>
      </c>
      <c r="G16" s="1">
        <v>9</v>
      </c>
      <c r="H16" s="1">
        <v>9</v>
      </c>
      <c r="I16" s="1">
        <v>9</v>
      </c>
      <c r="J16" s="1">
        <v>10</v>
      </c>
      <c r="K16" s="1">
        <v>9</v>
      </c>
      <c r="L16" s="1">
        <v>9</v>
      </c>
      <c r="M16" s="1">
        <v>8</v>
      </c>
      <c r="N16" s="1">
        <v>8</v>
      </c>
      <c r="O16" s="1"/>
      <c r="P16" s="122"/>
      <c r="Q16" s="3"/>
      <c r="R16" s="1">
        <v>9</v>
      </c>
      <c r="S16" s="1">
        <v>9</v>
      </c>
      <c r="T16" s="1">
        <v>8</v>
      </c>
      <c r="U16" s="1">
        <v>7</v>
      </c>
      <c r="V16" s="1">
        <v>7</v>
      </c>
      <c r="W16" s="1">
        <v>9</v>
      </c>
      <c r="X16" s="1">
        <v>8</v>
      </c>
      <c r="Y16" s="1">
        <v>7</v>
      </c>
      <c r="Z16" s="1">
        <v>7</v>
      </c>
      <c r="AA16" s="1">
        <v>6</v>
      </c>
      <c r="AB16" s="1"/>
      <c r="AC16" s="122"/>
      <c r="AD16" s="3"/>
      <c r="AE16" s="1">
        <v>9</v>
      </c>
      <c r="AF16" s="1">
        <v>9</v>
      </c>
      <c r="AG16" s="1">
        <v>7</v>
      </c>
      <c r="AH16" s="1">
        <v>7</v>
      </c>
      <c r="AI16" s="1">
        <v>5</v>
      </c>
      <c r="AJ16" s="1">
        <v>10</v>
      </c>
      <c r="AK16" s="1">
        <v>9</v>
      </c>
      <c r="AL16" s="1">
        <v>9</v>
      </c>
      <c r="AM16" s="1">
        <v>5</v>
      </c>
      <c r="AN16" s="1">
        <v>5</v>
      </c>
      <c r="AO16" s="1"/>
      <c r="AP16" s="122"/>
      <c r="AQ16" s="3"/>
      <c r="AR16" s="85"/>
      <c r="AS16" s="6"/>
      <c r="AT16" s="124"/>
      <c r="AU16" s="7"/>
      <c r="AV16" s="126"/>
    </row>
    <row r="17" spans="1:48" ht="12" customHeight="1">
      <c r="A17" s="116">
        <v>13</v>
      </c>
      <c r="B17" s="151" t="s">
        <v>58</v>
      </c>
      <c r="C17" s="118" t="s">
        <v>89</v>
      </c>
      <c r="D17" s="2"/>
      <c r="E17" s="1">
        <v>9</v>
      </c>
      <c r="F17" s="1">
        <v>9</v>
      </c>
      <c r="G17" s="1">
        <v>8</v>
      </c>
      <c r="H17" s="1">
        <v>8</v>
      </c>
      <c r="I17" s="1">
        <v>7</v>
      </c>
      <c r="J17" s="1">
        <v>9</v>
      </c>
      <c r="K17" s="1">
        <v>8</v>
      </c>
      <c r="L17" s="1">
        <v>7</v>
      </c>
      <c r="M17" s="1">
        <v>6</v>
      </c>
      <c r="N17" s="1">
        <v>6</v>
      </c>
      <c r="O17" s="1"/>
      <c r="P17" s="121">
        <f>SUM(E17:N18)+10*COUNTIF(E17:N18,"c")</f>
        <v>149</v>
      </c>
      <c r="Q17" s="3"/>
      <c r="R17" s="1">
        <v>9</v>
      </c>
      <c r="S17" s="1">
        <v>9</v>
      </c>
      <c r="T17" s="1">
        <v>9</v>
      </c>
      <c r="U17" s="1">
        <v>9</v>
      </c>
      <c r="V17" s="1">
        <v>4</v>
      </c>
      <c r="W17" s="1">
        <v>10</v>
      </c>
      <c r="X17" s="1">
        <v>9</v>
      </c>
      <c r="Y17" s="1">
        <v>9</v>
      </c>
      <c r="Z17" s="1">
        <v>8</v>
      </c>
      <c r="AA17" s="1">
        <v>7</v>
      </c>
      <c r="AB17" s="1"/>
      <c r="AC17" s="121">
        <f>SUM(R17:AA18)+10*COUNTIF(R17:AA18,"c")</f>
        <v>162</v>
      </c>
      <c r="AD17" s="3"/>
      <c r="AE17" s="1">
        <v>9</v>
      </c>
      <c r="AF17" s="1">
        <v>8</v>
      </c>
      <c r="AG17" s="1">
        <v>8</v>
      </c>
      <c r="AH17" s="1">
        <v>6</v>
      </c>
      <c r="AI17" s="1">
        <v>5</v>
      </c>
      <c r="AJ17" s="1">
        <v>8</v>
      </c>
      <c r="AK17" s="1">
        <v>8</v>
      </c>
      <c r="AL17" s="1">
        <v>8</v>
      </c>
      <c r="AM17" s="1">
        <v>7</v>
      </c>
      <c r="AN17" s="1">
        <v>5</v>
      </c>
      <c r="AO17" s="1"/>
      <c r="AP17" s="121">
        <f>SUM(AE17:AN18)+10*COUNTIF(AE17:AN18,"c")</f>
        <v>138</v>
      </c>
      <c r="AQ17" s="3"/>
      <c r="AR17" s="84">
        <f>SUM(AP17,AC17,P17)</f>
        <v>449</v>
      </c>
      <c r="AS17" s="6"/>
      <c r="AT17" s="123">
        <f>RANK(AR17,AR:AR)</f>
        <v>18</v>
      </c>
      <c r="AU17" s="7"/>
      <c r="AV17" s="125">
        <f>COUNTIF(E17:N18,"c")+COUNTIF(R17:AA18,"c")+COUNTIF(AE17:AN18,"c")</f>
        <v>1</v>
      </c>
    </row>
    <row r="18" spans="1:48" ht="12" customHeight="1">
      <c r="A18" s="116"/>
      <c r="B18" s="151"/>
      <c r="C18" s="118"/>
      <c r="D18" s="2"/>
      <c r="E18" s="1">
        <v>8</v>
      </c>
      <c r="F18" s="1">
        <v>7</v>
      </c>
      <c r="G18" s="1">
        <v>7</v>
      </c>
      <c r="H18" s="1">
        <v>6</v>
      </c>
      <c r="I18" s="1">
        <v>5</v>
      </c>
      <c r="J18" s="1">
        <v>9</v>
      </c>
      <c r="K18" s="1">
        <v>8</v>
      </c>
      <c r="L18" s="1">
        <v>8</v>
      </c>
      <c r="M18" s="1">
        <v>7</v>
      </c>
      <c r="N18" s="1">
        <v>7</v>
      </c>
      <c r="O18" s="1"/>
      <c r="P18" s="122"/>
      <c r="Q18" s="3"/>
      <c r="R18" s="1" t="s">
        <v>77</v>
      </c>
      <c r="S18" s="1">
        <v>8</v>
      </c>
      <c r="T18" s="1">
        <v>8</v>
      </c>
      <c r="U18" s="1">
        <v>8</v>
      </c>
      <c r="V18" s="1">
        <v>7</v>
      </c>
      <c r="W18" s="1">
        <v>10</v>
      </c>
      <c r="X18" s="1">
        <v>9</v>
      </c>
      <c r="Y18" s="1">
        <v>8</v>
      </c>
      <c r="Z18" s="1">
        <v>8</v>
      </c>
      <c r="AA18" s="1">
        <v>3</v>
      </c>
      <c r="AB18" s="1"/>
      <c r="AC18" s="122"/>
      <c r="AD18" s="3"/>
      <c r="AE18" s="1">
        <v>10</v>
      </c>
      <c r="AF18" s="1">
        <v>7</v>
      </c>
      <c r="AG18" s="1">
        <v>6</v>
      </c>
      <c r="AH18" s="1">
        <v>6</v>
      </c>
      <c r="AI18" s="1">
        <v>4</v>
      </c>
      <c r="AJ18" s="1">
        <v>9</v>
      </c>
      <c r="AK18" s="1">
        <v>9</v>
      </c>
      <c r="AL18" s="1">
        <v>6</v>
      </c>
      <c r="AM18" s="1">
        <v>5</v>
      </c>
      <c r="AN18" s="1">
        <v>4</v>
      </c>
      <c r="AO18" s="1"/>
      <c r="AP18" s="122"/>
      <c r="AQ18" s="3"/>
      <c r="AR18" s="85"/>
      <c r="AS18" s="6"/>
      <c r="AT18" s="124"/>
      <c r="AU18" s="7"/>
      <c r="AV18" s="126"/>
    </row>
    <row r="19" spans="1:48" ht="12" customHeight="1">
      <c r="A19" s="116">
        <v>24</v>
      </c>
      <c r="B19" s="151" t="s">
        <v>111</v>
      </c>
      <c r="C19" s="118" t="s">
        <v>39</v>
      </c>
      <c r="D19" s="2"/>
      <c r="E19" s="1">
        <v>10</v>
      </c>
      <c r="F19" s="1">
        <v>9</v>
      </c>
      <c r="G19" s="1">
        <v>9</v>
      </c>
      <c r="H19" s="1">
        <v>9</v>
      </c>
      <c r="I19" s="1">
        <v>9</v>
      </c>
      <c r="J19" s="1" t="s">
        <v>77</v>
      </c>
      <c r="K19" s="1" t="s">
        <v>77</v>
      </c>
      <c r="L19" s="1">
        <v>9</v>
      </c>
      <c r="M19" s="1">
        <v>9</v>
      </c>
      <c r="N19" s="1">
        <v>9</v>
      </c>
      <c r="O19" s="1"/>
      <c r="P19" s="121">
        <f>SUM(E19:N20)+10*COUNTIF(E19:N20,"c")</f>
        <v>190</v>
      </c>
      <c r="Q19" s="3"/>
      <c r="R19" s="1" t="s">
        <v>77</v>
      </c>
      <c r="S19" s="1">
        <v>10</v>
      </c>
      <c r="T19" s="1">
        <v>10</v>
      </c>
      <c r="U19" s="1">
        <v>9</v>
      </c>
      <c r="V19" s="1">
        <v>9</v>
      </c>
      <c r="W19" s="1" t="s">
        <v>77</v>
      </c>
      <c r="X19" s="1" t="s">
        <v>77</v>
      </c>
      <c r="Y19" s="1">
        <v>10</v>
      </c>
      <c r="Z19" s="1">
        <v>9</v>
      </c>
      <c r="AA19" s="1">
        <v>9</v>
      </c>
      <c r="AB19" s="1"/>
      <c r="AC19" s="121">
        <f>SUM(R19:AA20)+10*COUNTIF(R19:AA20,"c")</f>
        <v>190</v>
      </c>
      <c r="AD19" s="3"/>
      <c r="AE19" s="1" t="s">
        <v>77</v>
      </c>
      <c r="AF19" s="1" t="s">
        <v>77</v>
      </c>
      <c r="AG19" s="1" t="s">
        <v>77</v>
      </c>
      <c r="AH19" s="1">
        <v>10</v>
      </c>
      <c r="AI19" s="1">
        <v>9</v>
      </c>
      <c r="AJ19" s="1" t="s">
        <v>77</v>
      </c>
      <c r="AK19" s="1">
        <v>10</v>
      </c>
      <c r="AL19" s="1">
        <v>10</v>
      </c>
      <c r="AM19" s="1">
        <v>9</v>
      </c>
      <c r="AN19" s="1">
        <v>9</v>
      </c>
      <c r="AO19" s="1"/>
      <c r="AP19" s="121">
        <f>SUM(AE19:AN20)+10*COUNTIF(AE19:AN20,"c")</f>
        <v>194</v>
      </c>
      <c r="AQ19" s="3"/>
      <c r="AR19" s="84">
        <f>SUM(AP19,AC19,P19)</f>
        <v>574</v>
      </c>
      <c r="AS19" s="6"/>
      <c r="AT19" s="123">
        <f>RANK(AR19,AR:AR)</f>
        <v>1</v>
      </c>
      <c r="AU19" s="7"/>
      <c r="AV19" s="125">
        <f>COUNTIF(E19:N20,"c")+COUNTIF(R19:AA20,"c")+COUNTIF(AE19:AN20,"c")</f>
        <v>19</v>
      </c>
    </row>
    <row r="20" spans="1:48" ht="12" customHeight="1">
      <c r="A20" s="116"/>
      <c r="B20" s="151"/>
      <c r="C20" s="118"/>
      <c r="D20" s="2"/>
      <c r="E20" s="1" t="s">
        <v>77</v>
      </c>
      <c r="F20" s="1" t="s">
        <v>77</v>
      </c>
      <c r="G20" s="1" t="s">
        <v>77</v>
      </c>
      <c r="H20" s="1">
        <v>10</v>
      </c>
      <c r="I20" s="1">
        <v>8</v>
      </c>
      <c r="J20" s="1" t="s">
        <v>77</v>
      </c>
      <c r="K20" s="1" t="s">
        <v>77</v>
      </c>
      <c r="L20" s="1">
        <v>10</v>
      </c>
      <c r="M20" s="1">
        <v>10</v>
      </c>
      <c r="N20" s="1">
        <v>9</v>
      </c>
      <c r="O20" s="1"/>
      <c r="P20" s="122"/>
      <c r="Q20" s="3"/>
      <c r="R20" s="1" t="s">
        <v>77</v>
      </c>
      <c r="S20" s="1" t="s">
        <v>77</v>
      </c>
      <c r="T20" s="1">
        <v>9</v>
      </c>
      <c r="U20" s="1">
        <v>9</v>
      </c>
      <c r="V20" s="1">
        <v>9</v>
      </c>
      <c r="W20" s="1" t="s">
        <v>77</v>
      </c>
      <c r="X20" s="1">
        <v>10</v>
      </c>
      <c r="Y20" s="1">
        <v>9</v>
      </c>
      <c r="Z20" s="1">
        <v>9</v>
      </c>
      <c r="AA20" s="1">
        <v>9</v>
      </c>
      <c r="AB20" s="1"/>
      <c r="AC20" s="122"/>
      <c r="AD20" s="3"/>
      <c r="AE20" s="1">
        <v>10</v>
      </c>
      <c r="AF20" s="1">
        <v>10</v>
      </c>
      <c r="AG20" s="1" t="s">
        <v>77</v>
      </c>
      <c r="AH20" s="1">
        <v>9</v>
      </c>
      <c r="AI20" s="1">
        <v>8</v>
      </c>
      <c r="AJ20" s="1" t="s">
        <v>77</v>
      </c>
      <c r="AK20" s="1">
        <v>10</v>
      </c>
      <c r="AL20" s="1">
        <v>10</v>
      </c>
      <c r="AM20" s="1">
        <v>10</v>
      </c>
      <c r="AN20" s="1">
        <v>10</v>
      </c>
      <c r="AO20" s="1"/>
      <c r="AP20" s="122"/>
      <c r="AQ20" s="3"/>
      <c r="AR20" s="85"/>
      <c r="AS20" s="6"/>
      <c r="AT20" s="124"/>
      <c r="AU20" s="7"/>
      <c r="AV20" s="126"/>
    </row>
    <row r="21" spans="1:48" ht="12" customHeight="1">
      <c r="A21" s="116">
        <v>5</v>
      </c>
      <c r="B21" s="151" t="s">
        <v>70</v>
      </c>
      <c r="C21" s="118" t="s">
        <v>71</v>
      </c>
      <c r="D21" s="2"/>
      <c r="E21" s="1" t="s">
        <v>77</v>
      </c>
      <c r="F21" s="1">
        <v>8</v>
      </c>
      <c r="G21" s="1">
        <v>7</v>
      </c>
      <c r="H21" s="1">
        <v>7</v>
      </c>
      <c r="I21" s="1">
        <v>7</v>
      </c>
      <c r="J21" s="1" t="s">
        <v>77</v>
      </c>
      <c r="K21" s="1">
        <v>10</v>
      </c>
      <c r="L21" s="1">
        <v>10</v>
      </c>
      <c r="M21" s="1">
        <v>9</v>
      </c>
      <c r="N21" s="1">
        <v>8</v>
      </c>
      <c r="O21" s="1"/>
      <c r="P21" s="121">
        <f>SUM(E21:N22)+10*COUNTIF(E21:N22,"c")</f>
        <v>171</v>
      </c>
      <c r="Q21" s="3"/>
      <c r="R21" s="1">
        <v>9</v>
      </c>
      <c r="S21" s="1">
        <v>9</v>
      </c>
      <c r="T21" s="1">
        <v>9</v>
      </c>
      <c r="U21" s="1">
        <v>7</v>
      </c>
      <c r="V21" s="1">
        <v>6</v>
      </c>
      <c r="W21" s="1" t="s">
        <v>77</v>
      </c>
      <c r="X21" s="1">
        <v>10</v>
      </c>
      <c r="Y21" s="1">
        <v>10</v>
      </c>
      <c r="Z21" s="1">
        <v>9</v>
      </c>
      <c r="AA21" s="1">
        <v>9</v>
      </c>
      <c r="AB21" s="1"/>
      <c r="AC21" s="121">
        <f>SUM(R21:AA22)+10*COUNTIF(R21:AA22,"c")</f>
        <v>172</v>
      </c>
      <c r="AD21" s="3"/>
      <c r="AE21" s="1">
        <v>8</v>
      </c>
      <c r="AF21" s="1">
        <v>8</v>
      </c>
      <c r="AG21" s="1">
        <v>8</v>
      </c>
      <c r="AH21" s="1">
        <v>7</v>
      </c>
      <c r="AI21" s="1">
        <v>5</v>
      </c>
      <c r="AJ21" s="1" t="s">
        <v>77</v>
      </c>
      <c r="AK21" s="1" t="s">
        <v>77</v>
      </c>
      <c r="AL21" s="1" t="s">
        <v>77</v>
      </c>
      <c r="AM21" s="1">
        <v>7</v>
      </c>
      <c r="AN21" s="1">
        <v>6</v>
      </c>
      <c r="AO21" s="1"/>
      <c r="AP21" s="121">
        <f>SUM(AE21:AN22)+10*COUNTIF(AE21:AN22,"c")</f>
        <v>162</v>
      </c>
      <c r="AQ21" s="3"/>
      <c r="AR21" s="84">
        <f>SUM(AP21,AC21,P21)</f>
        <v>505</v>
      </c>
      <c r="AS21" s="6"/>
      <c r="AT21" s="123">
        <f>RANK(AR21,AR:AR)</f>
        <v>14</v>
      </c>
      <c r="AU21" s="7"/>
      <c r="AV21" s="125">
        <f>COUNTIF(E21:N22,"c")+COUNTIF(R21:AA22,"c")+COUNTIF(AE21:AN22,"c")</f>
        <v>6</v>
      </c>
    </row>
    <row r="22" spans="1:48" ht="12" customHeight="1">
      <c r="A22" s="116"/>
      <c r="B22" s="151"/>
      <c r="C22" s="118"/>
      <c r="D22" s="2"/>
      <c r="E22" s="1">
        <v>9</v>
      </c>
      <c r="F22" s="1">
        <v>9</v>
      </c>
      <c r="G22" s="1">
        <v>9</v>
      </c>
      <c r="H22" s="1">
        <v>8</v>
      </c>
      <c r="I22" s="1">
        <v>7</v>
      </c>
      <c r="J22" s="1">
        <v>10</v>
      </c>
      <c r="K22" s="1">
        <v>9</v>
      </c>
      <c r="L22" s="1">
        <v>9</v>
      </c>
      <c r="M22" s="1">
        <v>8</v>
      </c>
      <c r="N22" s="1">
        <v>7</v>
      </c>
      <c r="O22" s="1"/>
      <c r="P22" s="122"/>
      <c r="Q22" s="3"/>
      <c r="R22" s="1">
        <v>10</v>
      </c>
      <c r="S22" s="1">
        <v>9</v>
      </c>
      <c r="T22" s="1">
        <v>8</v>
      </c>
      <c r="U22" s="1">
        <v>8</v>
      </c>
      <c r="V22" s="1">
        <v>6</v>
      </c>
      <c r="W22" s="1">
        <v>10</v>
      </c>
      <c r="X22" s="1">
        <v>9</v>
      </c>
      <c r="Y22" s="1">
        <v>9</v>
      </c>
      <c r="Z22" s="1">
        <v>8</v>
      </c>
      <c r="AA22" s="1">
        <v>7</v>
      </c>
      <c r="AB22" s="1"/>
      <c r="AC22" s="122"/>
      <c r="AD22" s="3"/>
      <c r="AE22" s="1">
        <v>9</v>
      </c>
      <c r="AF22" s="1">
        <v>9</v>
      </c>
      <c r="AG22" s="1">
        <v>8</v>
      </c>
      <c r="AH22" s="1">
        <v>7</v>
      </c>
      <c r="AI22" s="1">
        <v>6</v>
      </c>
      <c r="AJ22" s="1">
        <v>10</v>
      </c>
      <c r="AK22" s="1">
        <v>10</v>
      </c>
      <c r="AL22" s="1">
        <v>8</v>
      </c>
      <c r="AM22" s="1">
        <v>8</v>
      </c>
      <c r="AN22" s="1">
        <v>8</v>
      </c>
      <c r="AO22" s="1"/>
      <c r="AP22" s="122"/>
      <c r="AQ22" s="3"/>
      <c r="AR22" s="85"/>
      <c r="AS22" s="6"/>
      <c r="AT22" s="124"/>
      <c r="AU22" s="7"/>
      <c r="AV22" s="126"/>
    </row>
    <row r="23" spans="1:48" ht="12" customHeight="1">
      <c r="A23" s="116">
        <v>21</v>
      </c>
      <c r="B23" s="151" t="s">
        <v>82</v>
      </c>
      <c r="C23" s="118" t="s">
        <v>19</v>
      </c>
      <c r="D23" s="2"/>
      <c r="E23" s="1">
        <v>10</v>
      </c>
      <c r="F23" s="1">
        <v>9</v>
      </c>
      <c r="G23" s="1">
        <v>8</v>
      </c>
      <c r="H23" s="1">
        <v>7</v>
      </c>
      <c r="I23" s="1">
        <v>4</v>
      </c>
      <c r="J23" s="1">
        <v>9</v>
      </c>
      <c r="K23" s="1">
        <v>9</v>
      </c>
      <c r="L23" s="1">
        <v>9</v>
      </c>
      <c r="M23" s="1">
        <v>8</v>
      </c>
      <c r="N23" s="1">
        <v>8</v>
      </c>
      <c r="O23" s="1"/>
      <c r="P23" s="121">
        <f>SUM(E23:N24)+10*COUNTIF(E23:N24,"c")</f>
        <v>165</v>
      </c>
      <c r="Q23" s="3"/>
      <c r="R23" s="1">
        <v>10</v>
      </c>
      <c r="S23" s="1">
        <v>9</v>
      </c>
      <c r="T23" s="1">
        <v>9</v>
      </c>
      <c r="U23" s="1">
        <v>9</v>
      </c>
      <c r="V23" s="1">
        <v>8</v>
      </c>
      <c r="W23" s="1">
        <v>9</v>
      </c>
      <c r="X23" s="1">
        <v>9</v>
      </c>
      <c r="Y23" s="1">
        <v>9</v>
      </c>
      <c r="Z23" s="1">
        <v>9</v>
      </c>
      <c r="AA23" s="1">
        <v>5</v>
      </c>
      <c r="AB23" s="1"/>
      <c r="AC23" s="121">
        <f>SUM(R23:AA24)+10*COUNTIF(R23:AA24,"c")</f>
        <v>175</v>
      </c>
      <c r="AD23" s="3"/>
      <c r="AE23" s="1">
        <v>10</v>
      </c>
      <c r="AF23" s="1">
        <v>9</v>
      </c>
      <c r="AG23" s="1">
        <v>9</v>
      </c>
      <c r="AH23" s="1">
        <v>9</v>
      </c>
      <c r="AI23" s="1">
        <v>9</v>
      </c>
      <c r="AJ23" s="1">
        <v>9</v>
      </c>
      <c r="AK23" s="1">
        <v>9</v>
      </c>
      <c r="AL23" s="1">
        <v>9</v>
      </c>
      <c r="AM23" s="1">
        <v>9</v>
      </c>
      <c r="AN23" s="1">
        <v>8</v>
      </c>
      <c r="AO23" s="1"/>
      <c r="AP23" s="121">
        <f>SUM(AE23:AN24)+10*COUNTIF(AE23:AN24,"c")</f>
        <v>173</v>
      </c>
      <c r="AQ23" s="3"/>
      <c r="AR23" s="84">
        <f>SUM(AP23,AC23,P23)</f>
        <v>513</v>
      </c>
      <c r="AS23" s="6"/>
      <c r="AT23" s="123">
        <f>RANK(AR23,AR:AR)</f>
        <v>13</v>
      </c>
      <c r="AU23" s="7"/>
      <c r="AV23" s="125">
        <f>COUNTIF(E23:N24,"c")+COUNTIF(R23:AA24,"c")+COUNTIF(AE23:AN24,"c")</f>
        <v>1</v>
      </c>
    </row>
    <row r="24" spans="1:48" ht="12" customHeight="1">
      <c r="A24" s="116"/>
      <c r="B24" s="151"/>
      <c r="C24" s="118"/>
      <c r="D24" s="2"/>
      <c r="E24" s="1">
        <v>10</v>
      </c>
      <c r="F24" s="1">
        <v>9</v>
      </c>
      <c r="G24" s="1">
        <v>8</v>
      </c>
      <c r="H24" s="1">
        <v>8</v>
      </c>
      <c r="I24" s="1">
        <v>8</v>
      </c>
      <c r="J24" s="1">
        <v>9</v>
      </c>
      <c r="K24" s="1">
        <v>9</v>
      </c>
      <c r="L24" s="1">
        <v>8</v>
      </c>
      <c r="M24" s="1">
        <v>8</v>
      </c>
      <c r="N24" s="1">
        <v>7</v>
      </c>
      <c r="O24" s="1"/>
      <c r="P24" s="122"/>
      <c r="Q24" s="3"/>
      <c r="R24" s="1" t="s">
        <v>77</v>
      </c>
      <c r="S24" s="1">
        <v>10</v>
      </c>
      <c r="T24" s="1">
        <v>9</v>
      </c>
      <c r="U24" s="1">
        <v>9</v>
      </c>
      <c r="V24" s="1">
        <v>8</v>
      </c>
      <c r="W24" s="1">
        <v>10</v>
      </c>
      <c r="X24" s="1">
        <v>9</v>
      </c>
      <c r="Y24" s="1">
        <v>9</v>
      </c>
      <c r="Z24" s="1">
        <v>8</v>
      </c>
      <c r="AA24" s="1">
        <v>7</v>
      </c>
      <c r="AB24" s="1"/>
      <c r="AC24" s="122"/>
      <c r="AD24" s="3"/>
      <c r="AE24" s="1">
        <v>9</v>
      </c>
      <c r="AF24" s="1">
        <v>9</v>
      </c>
      <c r="AG24" s="1">
        <v>9</v>
      </c>
      <c r="AH24" s="1">
        <v>8</v>
      </c>
      <c r="AI24" s="1">
        <v>8</v>
      </c>
      <c r="AJ24" s="1">
        <v>9</v>
      </c>
      <c r="AK24" s="1">
        <v>9</v>
      </c>
      <c r="AL24" s="1">
        <v>8</v>
      </c>
      <c r="AM24" s="1">
        <v>8</v>
      </c>
      <c r="AN24" s="1">
        <v>6</v>
      </c>
      <c r="AO24" s="1"/>
      <c r="AP24" s="122"/>
      <c r="AQ24" s="3"/>
      <c r="AR24" s="85"/>
      <c r="AS24" s="6"/>
      <c r="AT24" s="124"/>
      <c r="AU24" s="7"/>
      <c r="AV24" s="126"/>
    </row>
    <row r="25" spans="1:48" ht="12" customHeight="1">
      <c r="A25" s="116">
        <v>16</v>
      </c>
      <c r="B25" s="151" t="s">
        <v>94</v>
      </c>
      <c r="C25" s="118" t="s">
        <v>96</v>
      </c>
      <c r="D25" s="2"/>
      <c r="E25" s="1">
        <v>9</v>
      </c>
      <c r="F25" s="1">
        <v>9</v>
      </c>
      <c r="G25" s="1">
        <v>9</v>
      </c>
      <c r="H25" s="1">
        <v>9</v>
      </c>
      <c r="I25" s="1">
        <v>8</v>
      </c>
      <c r="J25" s="1">
        <v>9</v>
      </c>
      <c r="K25" s="1">
        <v>9</v>
      </c>
      <c r="L25" s="1">
        <v>8</v>
      </c>
      <c r="M25" s="1">
        <v>8</v>
      </c>
      <c r="N25" s="1">
        <v>8</v>
      </c>
      <c r="O25" s="1"/>
      <c r="P25" s="121">
        <f>SUM(E25:N26)+10*COUNTIF(E25:N26,"c")</f>
        <v>181</v>
      </c>
      <c r="Q25" s="3"/>
      <c r="R25" s="1" t="s">
        <v>77</v>
      </c>
      <c r="S25" s="1" t="s">
        <v>77</v>
      </c>
      <c r="T25" s="1">
        <v>9</v>
      </c>
      <c r="U25" s="1">
        <v>9</v>
      </c>
      <c r="V25" s="1">
        <v>8</v>
      </c>
      <c r="W25" s="1" t="s">
        <v>77</v>
      </c>
      <c r="X25" s="1">
        <v>9</v>
      </c>
      <c r="Y25" s="1">
        <v>8</v>
      </c>
      <c r="Z25" s="1">
        <v>8</v>
      </c>
      <c r="AA25" s="1">
        <v>10</v>
      </c>
      <c r="AB25" s="1"/>
      <c r="AC25" s="121">
        <f>SUM(R25:AA26)+10*COUNTIF(R25:AA26,"c")</f>
        <v>178</v>
      </c>
      <c r="AD25" s="3"/>
      <c r="AE25" s="1" t="s">
        <v>77</v>
      </c>
      <c r="AF25" s="1">
        <v>10</v>
      </c>
      <c r="AG25" s="1">
        <v>9</v>
      </c>
      <c r="AH25" s="1">
        <v>9</v>
      </c>
      <c r="AI25" s="1">
        <v>9</v>
      </c>
      <c r="AJ25" s="1">
        <v>9</v>
      </c>
      <c r="AK25" s="1">
        <v>9</v>
      </c>
      <c r="AL25" s="1">
        <v>9</v>
      </c>
      <c r="AM25" s="1">
        <v>9</v>
      </c>
      <c r="AN25" s="1">
        <v>9</v>
      </c>
      <c r="AO25" s="1"/>
      <c r="AP25" s="121">
        <f>SUM(AE25:AN26)+10*COUNTIF(AE25:AN26,"c")</f>
        <v>178</v>
      </c>
      <c r="AQ25" s="3"/>
      <c r="AR25" s="84">
        <f>SUM(AP25,AC25,P25)</f>
        <v>537</v>
      </c>
      <c r="AS25" s="6"/>
      <c r="AT25" s="123">
        <f>RANK(AR25,AR:AR)</f>
        <v>6</v>
      </c>
      <c r="AU25" s="7"/>
      <c r="AV25" s="125">
        <f>COUNTIF(E25:N26,"c")+COUNTIF(R25:AA26,"c")+COUNTIF(AE25:AN26,"c")</f>
        <v>6</v>
      </c>
    </row>
    <row r="26" spans="1:48" ht="12" customHeight="1">
      <c r="A26" s="116"/>
      <c r="B26" s="151"/>
      <c r="C26" s="118"/>
      <c r="D26" s="2"/>
      <c r="E26" s="1">
        <v>10</v>
      </c>
      <c r="F26" s="1">
        <v>9</v>
      </c>
      <c r="G26" s="1">
        <v>9</v>
      </c>
      <c r="H26" s="1">
        <v>9</v>
      </c>
      <c r="I26" s="1">
        <v>8</v>
      </c>
      <c r="J26" s="1" t="s">
        <v>77</v>
      </c>
      <c r="K26" s="1" t="s">
        <v>77</v>
      </c>
      <c r="L26" s="1">
        <v>10</v>
      </c>
      <c r="M26" s="1">
        <v>10</v>
      </c>
      <c r="N26" s="1">
        <v>10</v>
      </c>
      <c r="O26" s="1"/>
      <c r="P26" s="122"/>
      <c r="Q26" s="3"/>
      <c r="R26" s="1">
        <v>10</v>
      </c>
      <c r="S26" s="1">
        <v>9</v>
      </c>
      <c r="T26" s="1">
        <v>9</v>
      </c>
      <c r="U26" s="1">
        <v>8</v>
      </c>
      <c r="V26" s="1">
        <v>8</v>
      </c>
      <c r="W26" s="1">
        <v>10</v>
      </c>
      <c r="X26" s="1">
        <v>9</v>
      </c>
      <c r="Y26" s="1">
        <v>9</v>
      </c>
      <c r="Z26" s="1">
        <v>8</v>
      </c>
      <c r="AA26" s="1">
        <v>7</v>
      </c>
      <c r="AB26" s="1"/>
      <c r="AC26" s="122"/>
      <c r="AD26" s="3"/>
      <c r="AE26" s="1">
        <v>9</v>
      </c>
      <c r="AF26" s="1">
        <v>9</v>
      </c>
      <c r="AG26" s="1">
        <v>8</v>
      </c>
      <c r="AH26" s="1">
        <v>8</v>
      </c>
      <c r="AI26" s="1">
        <v>8</v>
      </c>
      <c r="AJ26" s="1">
        <v>10</v>
      </c>
      <c r="AK26" s="1">
        <v>9</v>
      </c>
      <c r="AL26" s="1">
        <v>9</v>
      </c>
      <c r="AM26" s="1">
        <v>9</v>
      </c>
      <c r="AN26" s="1">
        <v>7</v>
      </c>
      <c r="AO26" s="1"/>
      <c r="AP26" s="122"/>
      <c r="AQ26" s="3"/>
      <c r="AR26" s="85"/>
      <c r="AS26" s="6"/>
      <c r="AT26" s="124"/>
      <c r="AU26" s="7"/>
      <c r="AV26" s="126"/>
    </row>
    <row r="27" spans="1:48" ht="12" customHeight="1">
      <c r="A27" s="116">
        <v>15</v>
      </c>
      <c r="B27" s="151" t="s">
        <v>97</v>
      </c>
      <c r="C27" s="118" t="s">
        <v>98</v>
      </c>
      <c r="D27" s="2"/>
      <c r="E27" s="1">
        <v>9</v>
      </c>
      <c r="F27" s="1">
        <v>8</v>
      </c>
      <c r="G27" s="1">
        <v>7</v>
      </c>
      <c r="H27" s="1">
        <v>6</v>
      </c>
      <c r="I27" s="1">
        <v>5</v>
      </c>
      <c r="J27" s="1" t="s">
        <v>77</v>
      </c>
      <c r="K27" s="1" t="s">
        <v>77</v>
      </c>
      <c r="L27" s="1" t="s">
        <v>77</v>
      </c>
      <c r="M27" s="1">
        <v>9</v>
      </c>
      <c r="N27" s="1">
        <v>8</v>
      </c>
      <c r="O27" s="1"/>
      <c r="P27" s="121">
        <f>SUM(E27:N28)+10*COUNTIF(E27:N28,"c")</f>
        <v>170</v>
      </c>
      <c r="Q27" s="3"/>
      <c r="R27" s="1" t="s">
        <v>77</v>
      </c>
      <c r="S27" s="1" t="s">
        <v>77</v>
      </c>
      <c r="T27" s="1">
        <v>10</v>
      </c>
      <c r="U27" s="1">
        <v>9</v>
      </c>
      <c r="V27" s="1">
        <v>9</v>
      </c>
      <c r="W27" s="1">
        <v>10</v>
      </c>
      <c r="X27" s="1">
        <v>9</v>
      </c>
      <c r="Y27" s="1">
        <v>9</v>
      </c>
      <c r="Z27" s="1">
        <v>9</v>
      </c>
      <c r="AA27" s="1">
        <v>8</v>
      </c>
      <c r="AB27" s="1"/>
      <c r="AC27" s="121">
        <f>SUM(R27:AA28)+10*COUNTIF(R27:AA28,"c")</f>
        <v>180</v>
      </c>
      <c r="AD27" s="3"/>
      <c r="AE27" s="1" t="s">
        <v>77</v>
      </c>
      <c r="AF27" s="1">
        <v>10</v>
      </c>
      <c r="AG27" s="1">
        <v>9</v>
      </c>
      <c r="AH27" s="1">
        <v>9</v>
      </c>
      <c r="AI27" s="1">
        <v>8</v>
      </c>
      <c r="AJ27" s="1">
        <v>9</v>
      </c>
      <c r="AK27" s="1">
        <v>9</v>
      </c>
      <c r="AL27" s="1">
        <v>9</v>
      </c>
      <c r="AM27" s="1">
        <v>8</v>
      </c>
      <c r="AN27" s="1">
        <v>6</v>
      </c>
      <c r="AO27" s="1"/>
      <c r="AP27" s="121">
        <f>SUM(AE27:AN28)+10*COUNTIF(AE27:AN28,"c")</f>
        <v>175</v>
      </c>
      <c r="AQ27" s="3"/>
      <c r="AR27" s="84">
        <f>SUM(AP27,AC27,P27)</f>
        <v>525</v>
      </c>
      <c r="AS27" s="6"/>
      <c r="AT27" s="123">
        <f>RANK(AR27,AR:AR)</f>
        <v>9</v>
      </c>
      <c r="AU27" s="7"/>
      <c r="AV27" s="125">
        <f>COUNTIF(E27:N28,"c")+COUNTIF(R27:AA28,"c")+COUNTIF(AE27:AN28,"c")</f>
        <v>9</v>
      </c>
    </row>
    <row r="28" spans="1:48" ht="12" customHeight="1">
      <c r="A28" s="116"/>
      <c r="B28" s="151"/>
      <c r="C28" s="118"/>
      <c r="D28" s="2"/>
      <c r="E28" s="1">
        <v>10</v>
      </c>
      <c r="F28" s="1">
        <v>9</v>
      </c>
      <c r="G28" s="1">
        <v>9</v>
      </c>
      <c r="H28" s="1">
        <v>9</v>
      </c>
      <c r="I28" s="1">
        <v>8</v>
      </c>
      <c r="J28" s="1">
        <v>10</v>
      </c>
      <c r="K28" s="1">
        <v>9</v>
      </c>
      <c r="L28" s="1">
        <v>8</v>
      </c>
      <c r="M28" s="1">
        <v>8</v>
      </c>
      <c r="N28" s="1">
        <v>8</v>
      </c>
      <c r="O28" s="1"/>
      <c r="P28" s="122"/>
      <c r="Q28" s="3"/>
      <c r="R28" s="1" t="s">
        <v>77</v>
      </c>
      <c r="S28" s="1">
        <v>9</v>
      </c>
      <c r="T28" s="1">
        <v>9</v>
      </c>
      <c r="U28" s="1">
        <v>8</v>
      </c>
      <c r="V28" s="1">
        <v>7</v>
      </c>
      <c r="W28" s="1" t="s">
        <v>77</v>
      </c>
      <c r="X28" s="1">
        <v>9</v>
      </c>
      <c r="Y28" s="1">
        <v>9</v>
      </c>
      <c r="Z28" s="1">
        <v>8</v>
      </c>
      <c r="AA28" s="1">
        <v>8</v>
      </c>
      <c r="AB28" s="1"/>
      <c r="AC28" s="122"/>
      <c r="AD28" s="3"/>
      <c r="AE28" s="1" t="s">
        <v>77</v>
      </c>
      <c r="AF28" s="1">
        <v>9</v>
      </c>
      <c r="AG28" s="1">
        <v>9</v>
      </c>
      <c r="AH28" s="1">
        <v>8</v>
      </c>
      <c r="AI28" s="1">
        <v>7</v>
      </c>
      <c r="AJ28" s="1">
        <v>9</v>
      </c>
      <c r="AK28" s="1">
        <v>9</v>
      </c>
      <c r="AL28" s="1">
        <v>9</v>
      </c>
      <c r="AM28" s="1">
        <v>8</v>
      </c>
      <c r="AN28" s="1">
        <v>10</v>
      </c>
      <c r="AO28" s="1"/>
      <c r="AP28" s="122"/>
      <c r="AQ28" s="3"/>
      <c r="AR28" s="85"/>
      <c r="AS28" s="6"/>
      <c r="AT28" s="124"/>
      <c r="AU28" s="7"/>
      <c r="AV28" s="126"/>
    </row>
    <row r="29" spans="1:48" ht="12" customHeight="1">
      <c r="A29" s="116">
        <v>14</v>
      </c>
      <c r="B29" s="151" t="s">
        <v>103</v>
      </c>
      <c r="C29" s="118" t="s">
        <v>104</v>
      </c>
      <c r="D29" s="2"/>
      <c r="E29" s="1">
        <v>8</v>
      </c>
      <c r="F29" s="1">
        <v>8</v>
      </c>
      <c r="G29" s="1">
        <v>8</v>
      </c>
      <c r="H29" s="1">
        <v>8</v>
      </c>
      <c r="I29" s="1">
        <v>6</v>
      </c>
      <c r="J29" s="1" t="s">
        <v>77</v>
      </c>
      <c r="K29" s="1" t="s">
        <v>77</v>
      </c>
      <c r="L29" s="1">
        <v>9</v>
      </c>
      <c r="M29" s="1">
        <v>8</v>
      </c>
      <c r="N29" s="1">
        <v>8</v>
      </c>
      <c r="O29" s="1"/>
      <c r="P29" s="121">
        <f>SUM(E29:N30)+10*COUNTIF(E29:N30,"c")</f>
        <v>174</v>
      </c>
      <c r="Q29" s="3"/>
      <c r="R29" s="1" t="s">
        <v>77</v>
      </c>
      <c r="S29" s="1">
        <v>9</v>
      </c>
      <c r="T29" s="1">
        <v>9</v>
      </c>
      <c r="U29" s="1">
        <v>8</v>
      </c>
      <c r="V29" s="1">
        <v>8</v>
      </c>
      <c r="W29" s="1">
        <v>10</v>
      </c>
      <c r="X29" s="1">
        <v>10</v>
      </c>
      <c r="Y29" s="1">
        <v>9</v>
      </c>
      <c r="Z29" s="1">
        <v>9</v>
      </c>
      <c r="AA29" s="1">
        <v>8</v>
      </c>
      <c r="AB29" s="1"/>
      <c r="AC29" s="121">
        <f>SUM(R29:AA30)+10*COUNTIF(R29:AA30,"c")</f>
        <v>182</v>
      </c>
      <c r="AD29" s="3"/>
      <c r="AE29" s="1">
        <v>9</v>
      </c>
      <c r="AF29" s="1">
        <v>9</v>
      </c>
      <c r="AG29" s="1">
        <v>9</v>
      </c>
      <c r="AH29" s="1">
        <v>8</v>
      </c>
      <c r="AI29" s="1">
        <v>8</v>
      </c>
      <c r="AJ29" s="1" t="s">
        <v>77</v>
      </c>
      <c r="AK29" s="1">
        <v>9</v>
      </c>
      <c r="AL29" s="1">
        <v>9</v>
      </c>
      <c r="AM29" s="1">
        <v>9</v>
      </c>
      <c r="AN29" s="1">
        <v>7</v>
      </c>
      <c r="AO29" s="1"/>
      <c r="AP29" s="121">
        <f>SUM(AE29:AN30)+10*COUNTIF(AE29:AN30,"c")</f>
        <v>181</v>
      </c>
      <c r="AQ29" s="3"/>
      <c r="AR29" s="84">
        <f>SUM(AP29,AC29,P29)</f>
        <v>537</v>
      </c>
      <c r="AS29" s="6"/>
      <c r="AT29" s="123">
        <f>RANK(AR29,AR:AR)</f>
        <v>6</v>
      </c>
      <c r="AU29" s="7"/>
      <c r="AV29" s="125">
        <f>COUNTIF(E29:N30,"c")+COUNTIF(R29:AA30,"c")+COUNTIF(AE29:AN30,"c")</f>
        <v>6</v>
      </c>
    </row>
    <row r="30" spans="1:48" ht="12" customHeight="1">
      <c r="A30" s="116"/>
      <c r="B30" s="151"/>
      <c r="C30" s="118"/>
      <c r="D30" s="2"/>
      <c r="E30" s="1">
        <v>10</v>
      </c>
      <c r="F30" s="1">
        <v>9</v>
      </c>
      <c r="G30" s="1">
        <v>9</v>
      </c>
      <c r="H30" s="1">
        <v>8</v>
      </c>
      <c r="I30" s="1">
        <v>8</v>
      </c>
      <c r="J30" s="1" t="s">
        <v>77</v>
      </c>
      <c r="K30" s="1">
        <v>10</v>
      </c>
      <c r="L30" s="1">
        <v>9</v>
      </c>
      <c r="M30" s="1">
        <v>9</v>
      </c>
      <c r="N30" s="1">
        <v>9</v>
      </c>
      <c r="O30" s="1"/>
      <c r="P30" s="122"/>
      <c r="Q30" s="3"/>
      <c r="R30" s="1">
        <v>10</v>
      </c>
      <c r="S30" s="1">
        <v>10</v>
      </c>
      <c r="T30" s="1">
        <v>8</v>
      </c>
      <c r="U30" s="1">
        <v>9</v>
      </c>
      <c r="V30" s="1">
        <v>9</v>
      </c>
      <c r="W30" s="1">
        <v>10</v>
      </c>
      <c r="X30" s="1">
        <v>10</v>
      </c>
      <c r="Y30" s="1">
        <v>10</v>
      </c>
      <c r="Z30" s="1">
        <v>8</v>
      </c>
      <c r="AA30" s="1">
        <v>8</v>
      </c>
      <c r="AB30" s="1"/>
      <c r="AC30" s="122"/>
      <c r="AD30" s="3"/>
      <c r="AE30" s="1">
        <v>10</v>
      </c>
      <c r="AF30" s="1">
        <v>10</v>
      </c>
      <c r="AG30" s="1">
        <v>10</v>
      </c>
      <c r="AH30" s="1">
        <v>10</v>
      </c>
      <c r="AI30" s="1">
        <v>8</v>
      </c>
      <c r="AJ30" s="1" t="s">
        <v>77</v>
      </c>
      <c r="AK30" s="1">
        <v>9</v>
      </c>
      <c r="AL30" s="1">
        <v>9</v>
      </c>
      <c r="AM30" s="1">
        <v>9</v>
      </c>
      <c r="AN30" s="1">
        <v>9</v>
      </c>
      <c r="AO30" s="1"/>
      <c r="AP30" s="122"/>
      <c r="AQ30" s="3"/>
      <c r="AR30" s="85"/>
      <c r="AS30" s="6"/>
      <c r="AT30" s="124"/>
      <c r="AU30" s="7"/>
      <c r="AV30" s="126"/>
    </row>
    <row r="31" spans="1:48" ht="12" customHeight="1">
      <c r="A31" s="116">
        <v>7</v>
      </c>
      <c r="B31" s="149" t="s">
        <v>7</v>
      </c>
      <c r="C31" s="129" t="s">
        <v>8</v>
      </c>
      <c r="D31" s="2"/>
      <c r="E31" s="1">
        <v>10</v>
      </c>
      <c r="F31" s="1">
        <v>10</v>
      </c>
      <c r="G31" s="1">
        <v>10</v>
      </c>
      <c r="H31" s="1">
        <v>8</v>
      </c>
      <c r="I31" s="1">
        <v>8</v>
      </c>
      <c r="J31" s="1">
        <v>9</v>
      </c>
      <c r="K31" s="1">
        <v>8</v>
      </c>
      <c r="L31" s="1">
        <v>8</v>
      </c>
      <c r="M31" s="1">
        <v>7</v>
      </c>
      <c r="N31" s="1">
        <v>6</v>
      </c>
      <c r="O31" s="1"/>
      <c r="P31" s="121">
        <f>SUM(E31:N32)+10*COUNTIF(E31:N32,"c")</f>
        <v>170</v>
      </c>
      <c r="Q31" s="3"/>
      <c r="R31" s="1">
        <v>10</v>
      </c>
      <c r="S31" s="1">
        <v>9</v>
      </c>
      <c r="T31" s="1">
        <v>9</v>
      </c>
      <c r="U31" s="1">
        <v>9</v>
      </c>
      <c r="V31" s="1">
        <v>7</v>
      </c>
      <c r="W31" s="1">
        <v>10</v>
      </c>
      <c r="X31" s="1">
        <v>10</v>
      </c>
      <c r="Y31" s="1">
        <v>9</v>
      </c>
      <c r="Z31" s="1">
        <v>9</v>
      </c>
      <c r="AA31" s="1">
        <v>8</v>
      </c>
      <c r="AB31" s="1"/>
      <c r="AC31" s="121">
        <f>SUM(R31:AA32)+10*COUNTIF(R31:AA32,"c")</f>
        <v>181</v>
      </c>
      <c r="AD31" s="3"/>
      <c r="AE31" s="1">
        <v>10</v>
      </c>
      <c r="AF31" s="1">
        <v>9</v>
      </c>
      <c r="AG31" s="1">
        <v>9</v>
      </c>
      <c r="AH31" s="1">
        <v>9</v>
      </c>
      <c r="AI31" s="1">
        <v>8</v>
      </c>
      <c r="AJ31" s="1">
        <v>10</v>
      </c>
      <c r="AK31" s="1">
        <v>9</v>
      </c>
      <c r="AL31" s="1">
        <v>9</v>
      </c>
      <c r="AM31" s="1">
        <v>9</v>
      </c>
      <c r="AN31" s="1">
        <v>8</v>
      </c>
      <c r="AO31" s="1"/>
      <c r="AP31" s="121">
        <f>SUM(AE31:AN32)+10*COUNTIF(AE31:AN32,"c")</f>
        <v>179</v>
      </c>
      <c r="AQ31" s="3"/>
      <c r="AR31" s="84">
        <f>SUM(AP31,AC31,P31)</f>
        <v>530</v>
      </c>
      <c r="AS31" s="6"/>
      <c r="AT31" s="123">
        <f>RANK(AR31,AR:AR)</f>
        <v>8</v>
      </c>
      <c r="AU31" s="7"/>
      <c r="AV31" s="125">
        <f>COUNTIF(E31:N32,"c")+COUNTIF(R31:AA32,"c")+COUNTIF(AE31:AN32,"c")</f>
        <v>6</v>
      </c>
    </row>
    <row r="32" spans="1:48" ht="12" customHeight="1">
      <c r="A32" s="116"/>
      <c r="B32" s="150"/>
      <c r="C32" s="130"/>
      <c r="D32" s="2"/>
      <c r="E32" s="1">
        <v>9</v>
      </c>
      <c r="F32" s="1">
        <v>9</v>
      </c>
      <c r="G32" s="1">
        <v>9</v>
      </c>
      <c r="H32" s="1">
        <v>8</v>
      </c>
      <c r="I32" s="1">
        <v>7</v>
      </c>
      <c r="J32" s="1" t="s">
        <v>77</v>
      </c>
      <c r="K32" s="1" t="s">
        <v>77</v>
      </c>
      <c r="L32" s="1">
        <v>9</v>
      </c>
      <c r="M32" s="1">
        <v>8</v>
      </c>
      <c r="N32" s="1">
        <v>7</v>
      </c>
      <c r="O32" s="1"/>
      <c r="P32" s="122"/>
      <c r="Q32" s="3"/>
      <c r="R32" s="1" t="s">
        <v>77</v>
      </c>
      <c r="S32" s="1">
        <v>10</v>
      </c>
      <c r="T32" s="1">
        <v>10</v>
      </c>
      <c r="U32" s="1">
        <v>9</v>
      </c>
      <c r="V32" s="1">
        <v>8</v>
      </c>
      <c r="W32" s="1" t="s">
        <v>77</v>
      </c>
      <c r="X32" s="1">
        <v>9</v>
      </c>
      <c r="Y32" s="1">
        <v>9</v>
      </c>
      <c r="Z32" s="1">
        <v>8</v>
      </c>
      <c r="AA32" s="1">
        <v>8</v>
      </c>
      <c r="AB32" s="1"/>
      <c r="AC32" s="122"/>
      <c r="AD32" s="3"/>
      <c r="AE32" s="1" t="s">
        <v>77</v>
      </c>
      <c r="AF32" s="1">
        <v>9</v>
      </c>
      <c r="AG32" s="1">
        <v>8</v>
      </c>
      <c r="AH32" s="1">
        <v>8</v>
      </c>
      <c r="AI32" s="1">
        <v>8</v>
      </c>
      <c r="AJ32" s="1" t="s">
        <v>77</v>
      </c>
      <c r="AK32" s="1">
        <v>10</v>
      </c>
      <c r="AL32" s="1">
        <v>9</v>
      </c>
      <c r="AM32" s="1">
        <v>9</v>
      </c>
      <c r="AN32" s="1">
        <v>8</v>
      </c>
      <c r="AO32" s="1"/>
      <c r="AP32" s="122"/>
      <c r="AQ32" s="3"/>
      <c r="AR32" s="85"/>
      <c r="AS32" s="6"/>
      <c r="AT32" s="124"/>
      <c r="AU32" s="7"/>
      <c r="AV32" s="126"/>
    </row>
    <row r="33" spans="1:48" ht="12" customHeight="1">
      <c r="A33" s="116">
        <v>1</v>
      </c>
      <c r="B33" s="149" t="s">
        <v>35</v>
      </c>
      <c r="C33" s="129" t="s">
        <v>36</v>
      </c>
      <c r="D33" s="2"/>
      <c r="E33" s="1" t="s">
        <v>77</v>
      </c>
      <c r="F33" s="1">
        <v>10</v>
      </c>
      <c r="G33" s="1">
        <v>9</v>
      </c>
      <c r="H33" s="1">
        <v>8</v>
      </c>
      <c r="I33" s="1">
        <v>8</v>
      </c>
      <c r="J33" s="1">
        <v>10</v>
      </c>
      <c r="K33" s="1">
        <v>9</v>
      </c>
      <c r="L33" s="1">
        <v>9</v>
      </c>
      <c r="M33" s="1">
        <v>8</v>
      </c>
      <c r="N33" s="1">
        <v>8</v>
      </c>
      <c r="O33" s="1"/>
      <c r="P33" s="121">
        <f>SUM(E33:N34)+10*COUNTIF(E33:N34,"c")</f>
        <v>183</v>
      </c>
      <c r="Q33" s="3"/>
      <c r="R33" s="1">
        <v>10</v>
      </c>
      <c r="S33" s="1">
        <v>10</v>
      </c>
      <c r="T33" s="1">
        <v>10</v>
      </c>
      <c r="U33" s="1">
        <v>9</v>
      </c>
      <c r="V33" s="1">
        <v>9</v>
      </c>
      <c r="W33" s="1" t="s">
        <v>77</v>
      </c>
      <c r="X33" s="1" t="s">
        <v>77</v>
      </c>
      <c r="Y33" s="1">
        <v>9</v>
      </c>
      <c r="Z33" s="1">
        <v>9</v>
      </c>
      <c r="AA33" s="1">
        <v>7</v>
      </c>
      <c r="AB33" s="1"/>
      <c r="AC33" s="121">
        <f>SUM(R33:AA34)+10*COUNTIF(R33:AA34,"c")</f>
        <v>185</v>
      </c>
      <c r="AD33" s="3"/>
      <c r="AE33" s="1">
        <v>10</v>
      </c>
      <c r="AF33" s="1">
        <v>10</v>
      </c>
      <c r="AG33" s="1">
        <v>10</v>
      </c>
      <c r="AH33" s="1">
        <v>10</v>
      </c>
      <c r="AI33" s="1">
        <v>9</v>
      </c>
      <c r="AJ33" s="1" t="s">
        <v>77</v>
      </c>
      <c r="AK33" s="1">
        <v>9</v>
      </c>
      <c r="AL33" s="1">
        <v>9</v>
      </c>
      <c r="AM33" s="1">
        <v>9</v>
      </c>
      <c r="AN33" s="1">
        <v>7</v>
      </c>
      <c r="AO33" s="1"/>
      <c r="AP33" s="121">
        <f>SUM(AE33:AN34)+10*COUNTIF(AE33:AN34,"c")</f>
        <v>180</v>
      </c>
      <c r="AQ33" s="3"/>
      <c r="AR33" s="84">
        <f>SUM(AP33,AC33,P33)</f>
        <v>548</v>
      </c>
      <c r="AS33" s="6"/>
      <c r="AT33" s="123">
        <f>RANK(AR33,AR:AR)</f>
        <v>4</v>
      </c>
      <c r="AU33" s="7"/>
      <c r="AV33" s="125">
        <f>COUNTIF(E33:N34,"c")+COUNTIF(R33:AA34,"c")+COUNTIF(AE33:AN34,"c")</f>
        <v>11</v>
      </c>
    </row>
    <row r="34" spans="1:48" ht="12" customHeight="1">
      <c r="A34" s="116"/>
      <c r="B34" s="150"/>
      <c r="C34" s="130"/>
      <c r="D34" s="2"/>
      <c r="E34" s="1">
        <v>10</v>
      </c>
      <c r="F34" s="1">
        <v>10</v>
      </c>
      <c r="G34" s="1">
        <v>9</v>
      </c>
      <c r="H34" s="1">
        <v>9</v>
      </c>
      <c r="I34" s="1">
        <v>9</v>
      </c>
      <c r="J34" s="1" t="s">
        <v>77</v>
      </c>
      <c r="K34" s="1" t="s">
        <v>77</v>
      </c>
      <c r="L34" s="1" t="s">
        <v>77</v>
      </c>
      <c r="M34" s="1">
        <v>9</v>
      </c>
      <c r="N34" s="1">
        <v>8</v>
      </c>
      <c r="O34" s="1"/>
      <c r="P34" s="122"/>
      <c r="Q34" s="3"/>
      <c r="R34" s="1" t="s">
        <v>77</v>
      </c>
      <c r="S34" s="1" t="s">
        <v>77</v>
      </c>
      <c r="T34" s="1">
        <v>9</v>
      </c>
      <c r="U34" s="1">
        <v>9</v>
      </c>
      <c r="V34" s="1">
        <v>9</v>
      </c>
      <c r="W34" s="1" t="s">
        <v>77</v>
      </c>
      <c r="X34" s="1">
        <v>9</v>
      </c>
      <c r="Y34" s="1">
        <v>9</v>
      </c>
      <c r="Z34" s="1">
        <v>9</v>
      </c>
      <c r="AA34" s="1">
        <v>8</v>
      </c>
      <c r="AB34" s="1"/>
      <c r="AC34" s="122"/>
      <c r="AD34" s="3"/>
      <c r="AE34" s="1">
        <v>10</v>
      </c>
      <c r="AF34" s="1">
        <v>9</v>
      </c>
      <c r="AG34" s="1">
        <v>8</v>
      </c>
      <c r="AH34" s="1">
        <v>8</v>
      </c>
      <c r="AI34" s="1">
        <v>7</v>
      </c>
      <c r="AJ34" s="1" t="s">
        <v>77</v>
      </c>
      <c r="AK34" s="1">
        <v>9</v>
      </c>
      <c r="AL34" s="1">
        <v>9</v>
      </c>
      <c r="AM34" s="1">
        <v>9</v>
      </c>
      <c r="AN34" s="1">
        <v>8</v>
      </c>
      <c r="AO34" s="1"/>
      <c r="AP34" s="122"/>
      <c r="AQ34" s="3"/>
      <c r="AR34" s="85"/>
      <c r="AS34" s="6"/>
      <c r="AT34" s="124"/>
      <c r="AU34" s="7"/>
      <c r="AV34" s="126"/>
    </row>
    <row r="35" spans="1:48" ht="12" customHeight="1">
      <c r="A35" s="116">
        <v>2</v>
      </c>
      <c r="B35" s="149" t="s">
        <v>24</v>
      </c>
      <c r="C35" s="129" t="s">
        <v>25</v>
      </c>
      <c r="D35" s="2"/>
      <c r="E35" s="1">
        <v>9</v>
      </c>
      <c r="F35" s="1">
        <v>8</v>
      </c>
      <c r="G35" s="1">
        <v>4</v>
      </c>
      <c r="H35" s="1">
        <v>4</v>
      </c>
      <c r="I35" s="1">
        <v>3</v>
      </c>
      <c r="J35" s="1">
        <v>9</v>
      </c>
      <c r="K35" s="1">
        <v>8</v>
      </c>
      <c r="L35" s="1">
        <v>6</v>
      </c>
      <c r="M35" s="1">
        <v>5</v>
      </c>
      <c r="N35" s="1">
        <v>4</v>
      </c>
      <c r="O35" s="1"/>
      <c r="P35" s="121">
        <f>SUM(E35:N36)+10*COUNTIF(E35:N36,"c")</f>
        <v>130</v>
      </c>
      <c r="Q35" s="3"/>
      <c r="R35" s="1">
        <v>10</v>
      </c>
      <c r="S35" s="1">
        <v>9</v>
      </c>
      <c r="T35" s="1">
        <v>9</v>
      </c>
      <c r="U35" s="1">
        <v>9</v>
      </c>
      <c r="V35" s="1">
        <v>7</v>
      </c>
      <c r="W35" s="1">
        <v>10</v>
      </c>
      <c r="X35" s="1">
        <v>8</v>
      </c>
      <c r="Y35" s="1">
        <v>8</v>
      </c>
      <c r="Z35" s="1">
        <v>8</v>
      </c>
      <c r="AA35" s="1">
        <v>6</v>
      </c>
      <c r="AB35" s="1"/>
      <c r="AC35" s="121">
        <f>SUM(R35:AA36)+10*COUNTIF(R35:AA36,"c")</f>
        <v>161</v>
      </c>
      <c r="AD35" s="3"/>
      <c r="AE35" s="1">
        <v>10</v>
      </c>
      <c r="AF35" s="1">
        <v>9</v>
      </c>
      <c r="AG35" s="1">
        <v>9</v>
      </c>
      <c r="AH35" s="1">
        <v>8</v>
      </c>
      <c r="AI35" s="1">
        <v>5</v>
      </c>
      <c r="AJ35" s="1">
        <v>9</v>
      </c>
      <c r="AK35" s="1">
        <v>8</v>
      </c>
      <c r="AL35" s="1">
        <v>7</v>
      </c>
      <c r="AM35" s="1">
        <v>7</v>
      </c>
      <c r="AN35" s="1">
        <v>7</v>
      </c>
      <c r="AO35" s="1"/>
      <c r="AP35" s="121">
        <f>SUM(AE35:AN36)+10*COUNTIF(AE35:AN36,"c")</f>
        <v>163</v>
      </c>
      <c r="AQ35" s="3"/>
      <c r="AR35" s="84">
        <f>SUM(AP35,AC35,P35)</f>
        <v>454</v>
      </c>
      <c r="AS35" s="6"/>
      <c r="AT35" s="123">
        <f>RANK(AR35,AR:AR)</f>
        <v>17</v>
      </c>
      <c r="AU35" s="7"/>
      <c r="AV35" s="125">
        <f>COUNTIF(E35:N36,"c")+COUNTIF(R35:AA36,"c")+COUNTIF(AE35:AN36,"c")</f>
        <v>1</v>
      </c>
    </row>
    <row r="36" spans="1:48" ht="12" customHeight="1">
      <c r="A36" s="116"/>
      <c r="B36" s="150"/>
      <c r="C36" s="130"/>
      <c r="D36" s="2"/>
      <c r="E36" s="1">
        <v>10</v>
      </c>
      <c r="F36" s="1">
        <v>10</v>
      </c>
      <c r="G36" s="1">
        <v>7</v>
      </c>
      <c r="H36" s="1">
        <v>6</v>
      </c>
      <c r="I36" s="1">
        <v>5</v>
      </c>
      <c r="J36" s="1">
        <v>9</v>
      </c>
      <c r="K36" s="1">
        <v>7</v>
      </c>
      <c r="L36" s="1">
        <v>6</v>
      </c>
      <c r="M36" s="1">
        <v>5</v>
      </c>
      <c r="N36" s="1">
        <v>5</v>
      </c>
      <c r="O36" s="1"/>
      <c r="P36" s="122"/>
      <c r="Q36" s="3"/>
      <c r="R36" s="1" t="s">
        <v>77</v>
      </c>
      <c r="S36" s="1">
        <v>9</v>
      </c>
      <c r="T36" s="1">
        <v>8</v>
      </c>
      <c r="U36" s="1">
        <v>7</v>
      </c>
      <c r="V36" s="1">
        <v>6</v>
      </c>
      <c r="W36" s="1">
        <v>10</v>
      </c>
      <c r="X36" s="1">
        <v>8</v>
      </c>
      <c r="Y36" s="1">
        <v>8</v>
      </c>
      <c r="Z36" s="1">
        <v>6</v>
      </c>
      <c r="AA36" s="1">
        <v>5</v>
      </c>
      <c r="AB36" s="1"/>
      <c r="AC36" s="122"/>
      <c r="AD36" s="3"/>
      <c r="AE36" s="1">
        <v>9</v>
      </c>
      <c r="AF36" s="1">
        <v>9</v>
      </c>
      <c r="AG36" s="1">
        <v>8</v>
      </c>
      <c r="AH36" s="1">
        <v>8</v>
      </c>
      <c r="AI36" s="1">
        <v>7</v>
      </c>
      <c r="AJ36" s="1">
        <v>10</v>
      </c>
      <c r="AK36" s="1">
        <v>9</v>
      </c>
      <c r="AL36" s="1">
        <v>8</v>
      </c>
      <c r="AM36" s="1">
        <v>8</v>
      </c>
      <c r="AN36" s="1">
        <v>8</v>
      </c>
      <c r="AO36" s="1"/>
      <c r="AP36" s="122"/>
      <c r="AQ36" s="3"/>
      <c r="AR36" s="85"/>
      <c r="AS36" s="6"/>
      <c r="AT36" s="124"/>
      <c r="AU36" s="7"/>
      <c r="AV36" s="126"/>
    </row>
    <row r="37" spans="1:48" ht="12" customHeight="1">
      <c r="A37" s="116">
        <v>23</v>
      </c>
      <c r="B37" s="149" t="s">
        <v>18</v>
      </c>
      <c r="C37" s="129" t="s">
        <v>19</v>
      </c>
      <c r="D37" s="2"/>
      <c r="E37" s="1">
        <v>9</v>
      </c>
      <c r="F37" s="1">
        <v>9</v>
      </c>
      <c r="G37" s="1">
        <v>9</v>
      </c>
      <c r="H37" s="1">
        <v>9</v>
      </c>
      <c r="I37" s="1">
        <v>8</v>
      </c>
      <c r="J37" s="1" t="s">
        <v>77</v>
      </c>
      <c r="K37" s="1" t="s">
        <v>77</v>
      </c>
      <c r="L37" s="1">
        <v>10</v>
      </c>
      <c r="M37" s="1">
        <v>10</v>
      </c>
      <c r="N37" s="1">
        <v>9</v>
      </c>
      <c r="O37" s="1"/>
      <c r="P37" s="121">
        <f>SUM(E37:N38)+10*COUNTIF(E37:N38,"c")</f>
        <v>185</v>
      </c>
      <c r="Q37" s="3"/>
      <c r="R37" s="1" t="s">
        <v>77</v>
      </c>
      <c r="S37" s="1" t="s">
        <v>77</v>
      </c>
      <c r="T37" s="1">
        <v>9</v>
      </c>
      <c r="U37" s="1">
        <v>9</v>
      </c>
      <c r="V37" s="1">
        <v>6</v>
      </c>
      <c r="W37" s="1" t="s">
        <v>77</v>
      </c>
      <c r="X37" s="1" t="s">
        <v>77</v>
      </c>
      <c r="Y37" s="1">
        <v>9</v>
      </c>
      <c r="Z37" s="1">
        <v>9</v>
      </c>
      <c r="AA37" s="1">
        <v>8</v>
      </c>
      <c r="AB37" s="1"/>
      <c r="AC37" s="121">
        <f>SUM(R37:AA38)+10*COUNTIF(R37:AA38,"c")</f>
        <v>175</v>
      </c>
      <c r="AD37" s="3"/>
      <c r="AE37" s="1">
        <v>10</v>
      </c>
      <c r="AF37" s="1">
        <v>10</v>
      </c>
      <c r="AG37" s="1">
        <v>10</v>
      </c>
      <c r="AH37" s="1">
        <v>9</v>
      </c>
      <c r="AI37" s="1">
        <v>9</v>
      </c>
      <c r="AJ37" s="1" t="s">
        <v>77</v>
      </c>
      <c r="AK37" s="1">
        <v>10</v>
      </c>
      <c r="AL37" s="1">
        <v>9</v>
      </c>
      <c r="AM37" s="1">
        <v>8</v>
      </c>
      <c r="AN37" s="1">
        <v>7</v>
      </c>
      <c r="AO37" s="1"/>
      <c r="AP37" s="121">
        <f>SUM(AE37:AN38)+10*COUNTIF(AE37:AN38,"c")</f>
        <v>178</v>
      </c>
      <c r="AQ37" s="3"/>
      <c r="AR37" s="84">
        <f>SUM(AP37,AC37,P37)</f>
        <v>538</v>
      </c>
      <c r="AS37" s="6"/>
      <c r="AT37" s="123">
        <f>RANK(AR37,AR:AR)</f>
        <v>5</v>
      </c>
      <c r="AU37" s="7"/>
      <c r="AV37" s="125">
        <f>COUNTIF(E37:N38,"c")+COUNTIF(R37:AA38,"c")+COUNTIF(AE37:AN38,"c")</f>
        <v>10</v>
      </c>
    </row>
    <row r="38" spans="1:48" ht="12" customHeight="1">
      <c r="A38" s="116"/>
      <c r="B38" s="150"/>
      <c r="C38" s="130"/>
      <c r="D38" s="2"/>
      <c r="E38" s="1">
        <v>9</v>
      </c>
      <c r="F38" s="1">
        <v>9</v>
      </c>
      <c r="G38" s="1">
        <v>9</v>
      </c>
      <c r="H38" s="1">
        <v>9</v>
      </c>
      <c r="I38" s="1">
        <v>9</v>
      </c>
      <c r="J38" s="1" t="s">
        <v>77</v>
      </c>
      <c r="K38" s="1">
        <v>10</v>
      </c>
      <c r="L38" s="1">
        <v>9</v>
      </c>
      <c r="M38" s="1">
        <v>9</v>
      </c>
      <c r="N38" s="1">
        <v>9</v>
      </c>
      <c r="O38" s="1"/>
      <c r="P38" s="122"/>
      <c r="Q38" s="3"/>
      <c r="R38" s="1" t="s">
        <v>77</v>
      </c>
      <c r="S38" s="1">
        <v>9</v>
      </c>
      <c r="T38" s="1">
        <v>8</v>
      </c>
      <c r="U38" s="1">
        <v>7</v>
      </c>
      <c r="V38" s="1">
        <v>7</v>
      </c>
      <c r="W38" s="1">
        <v>10</v>
      </c>
      <c r="X38" s="1">
        <v>10</v>
      </c>
      <c r="Y38" s="1">
        <v>9</v>
      </c>
      <c r="Z38" s="1">
        <v>9</v>
      </c>
      <c r="AA38" s="1">
        <v>6</v>
      </c>
      <c r="AB38" s="1"/>
      <c r="AC38" s="122"/>
      <c r="AD38" s="3"/>
      <c r="AE38" s="1" t="s">
        <v>77</v>
      </c>
      <c r="AF38" s="1">
        <v>9</v>
      </c>
      <c r="AG38" s="1">
        <v>9</v>
      </c>
      <c r="AH38" s="1">
        <v>8</v>
      </c>
      <c r="AI38" s="1">
        <v>8</v>
      </c>
      <c r="AJ38" s="1">
        <v>10</v>
      </c>
      <c r="AK38" s="1">
        <v>9</v>
      </c>
      <c r="AL38" s="1">
        <v>8</v>
      </c>
      <c r="AM38" s="1">
        <v>8</v>
      </c>
      <c r="AN38" s="1">
        <v>7</v>
      </c>
      <c r="AO38" s="1"/>
      <c r="AP38" s="122"/>
      <c r="AQ38" s="3"/>
      <c r="AR38" s="85"/>
      <c r="AS38" s="6"/>
      <c r="AT38" s="124"/>
      <c r="AU38" s="7"/>
      <c r="AV38" s="126"/>
    </row>
    <row r="39" ht="14.25">
      <c r="A39" s="21" t="s">
        <v>43</v>
      </c>
    </row>
    <row r="40" ht="14.25">
      <c r="A40" s="21" t="s">
        <v>44</v>
      </c>
    </row>
  </sheetData>
  <sheetProtection/>
  <mergeCells count="165">
    <mergeCell ref="AV31:AV32"/>
    <mergeCell ref="C37:C38"/>
    <mergeCell ref="P37:P38"/>
    <mergeCell ref="AV33:AV34"/>
    <mergeCell ref="P31:P32"/>
    <mergeCell ref="AC31:AC32"/>
    <mergeCell ref="AP31:AP32"/>
    <mergeCell ref="AR31:AR32"/>
    <mergeCell ref="AP33:AP34"/>
    <mergeCell ref="AR33:AR34"/>
    <mergeCell ref="AT33:AT34"/>
    <mergeCell ref="AT31:AT32"/>
    <mergeCell ref="AT29:AT30"/>
    <mergeCell ref="AC37:AC38"/>
    <mergeCell ref="A33:A34"/>
    <mergeCell ref="B33:B34"/>
    <mergeCell ref="C33:C34"/>
    <mergeCell ref="P33:P34"/>
    <mergeCell ref="AC33:AC34"/>
    <mergeCell ref="A37:A38"/>
    <mergeCell ref="B37:B38"/>
    <mergeCell ref="AP37:AP38"/>
    <mergeCell ref="AR37:AR38"/>
    <mergeCell ref="AT37:AT38"/>
    <mergeCell ref="AR35:AR36"/>
    <mergeCell ref="AT35:AT36"/>
    <mergeCell ref="AV37:AV38"/>
    <mergeCell ref="AT21:AT22"/>
    <mergeCell ref="AV21:AV22"/>
    <mergeCell ref="AR23:AR24"/>
    <mergeCell ref="AR25:AR26"/>
    <mergeCell ref="AR27:AR28"/>
    <mergeCell ref="AT25:AT26"/>
    <mergeCell ref="AV25:AV26"/>
    <mergeCell ref="AT27:AT28"/>
    <mergeCell ref="AV27:AV28"/>
    <mergeCell ref="AR17:AR18"/>
    <mergeCell ref="AT17:AT18"/>
    <mergeCell ref="AV17:AV18"/>
    <mergeCell ref="A21:A22"/>
    <mergeCell ref="B21:B22"/>
    <mergeCell ref="C21:C22"/>
    <mergeCell ref="P21:P22"/>
    <mergeCell ref="AC21:AC22"/>
    <mergeCell ref="AP21:AP22"/>
    <mergeCell ref="AR21:AR22"/>
    <mergeCell ref="A17:A18"/>
    <mergeCell ref="B17:B18"/>
    <mergeCell ref="C17:C18"/>
    <mergeCell ref="P17:P18"/>
    <mergeCell ref="AC17:AC18"/>
    <mergeCell ref="AP17:AP18"/>
    <mergeCell ref="A31:A32"/>
    <mergeCell ref="B31:B32"/>
    <mergeCell ref="C31:C32"/>
    <mergeCell ref="A27:A28"/>
    <mergeCell ref="B27:B28"/>
    <mergeCell ref="C27:C28"/>
    <mergeCell ref="P27:P28"/>
    <mergeCell ref="AC27:AC28"/>
    <mergeCell ref="AV29:AV30"/>
    <mergeCell ref="A29:A30"/>
    <mergeCell ref="B29:B30"/>
    <mergeCell ref="C29:C30"/>
    <mergeCell ref="P29:P30"/>
    <mergeCell ref="AC29:AC30"/>
    <mergeCell ref="AP29:AP30"/>
    <mergeCell ref="AR29:AR30"/>
    <mergeCell ref="AP27:AP28"/>
    <mergeCell ref="A25:A26"/>
    <mergeCell ref="B25:B26"/>
    <mergeCell ref="C25:C26"/>
    <mergeCell ref="P25:P26"/>
    <mergeCell ref="AC25:AC26"/>
    <mergeCell ref="AP25:AP26"/>
    <mergeCell ref="A23:A24"/>
    <mergeCell ref="B23:B24"/>
    <mergeCell ref="C23:C24"/>
    <mergeCell ref="P23:P24"/>
    <mergeCell ref="AC23:AC24"/>
    <mergeCell ref="AP23:AP24"/>
    <mergeCell ref="AT23:AT24"/>
    <mergeCell ref="AV23:AV24"/>
    <mergeCell ref="AR19:AR20"/>
    <mergeCell ref="AT19:AT20"/>
    <mergeCell ref="AV19:AV20"/>
    <mergeCell ref="A19:A20"/>
    <mergeCell ref="B19:B20"/>
    <mergeCell ref="C19:C20"/>
    <mergeCell ref="P19:P20"/>
    <mergeCell ref="AC19:AC20"/>
    <mergeCell ref="AP19:AP20"/>
    <mergeCell ref="AV15:AV16"/>
    <mergeCell ref="A15:A16"/>
    <mergeCell ref="B15:B16"/>
    <mergeCell ref="C15:C16"/>
    <mergeCell ref="P15:P16"/>
    <mergeCell ref="AC15:AC16"/>
    <mergeCell ref="AP15:AP16"/>
    <mergeCell ref="AR15:AR16"/>
    <mergeCell ref="AT15:AT16"/>
    <mergeCell ref="AT13:AT14"/>
    <mergeCell ref="AV13:AV14"/>
    <mergeCell ref="AR11:AR12"/>
    <mergeCell ref="AT11:AT12"/>
    <mergeCell ref="AV11:AV12"/>
    <mergeCell ref="A13:A14"/>
    <mergeCell ref="B13:B14"/>
    <mergeCell ref="C13:C14"/>
    <mergeCell ref="P13:P14"/>
    <mergeCell ref="A11:A12"/>
    <mergeCell ref="B11:B12"/>
    <mergeCell ref="C11:C12"/>
    <mergeCell ref="P11:P12"/>
    <mergeCell ref="A5:A6"/>
    <mergeCell ref="AP11:AP12"/>
    <mergeCell ref="AV9:AV10"/>
    <mergeCell ref="A9:A10"/>
    <mergeCell ref="B9:B10"/>
    <mergeCell ref="C9:C10"/>
    <mergeCell ref="P9:P10"/>
    <mergeCell ref="AC9:AC10"/>
    <mergeCell ref="AP9:AP10"/>
    <mergeCell ref="AR9:AR10"/>
    <mergeCell ref="A7:A8"/>
    <mergeCell ref="B7:B8"/>
    <mergeCell ref="C7:C8"/>
    <mergeCell ref="P7:P8"/>
    <mergeCell ref="B5:B6"/>
    <mergeCell ref="C5:C6"/>
    <mergeCell ref="AT5:AT6"/>
    <mergeCell ref="AV5:AV6"/>
    <mergeCell ref="A3:A4"/>
    <mergeCell ref="B3:B4"/>
    <mergeCell ref="C3:C4"/>
    <mergeCell ref="P3:P4"/>
    <mergeCell ref="AP13:AP14"/>
    <mergeCell ref="AR13:AR14"/>
    <mergeCell ref="AC5:AC6"/>
    <mergeCell ref="AP5:AP6"/>
    <mergeCell ref="AC7:AC8"/>
    <mergeCell ref="AP7:AP8"/>
    <mergeCell ref="AR7:AR8"/>
    <mergeCell ref="AC13:AC14"/>
    <mergeCell ref="AC11:AC12"/>
    <mergeCell ref="A35:A36"/>
    <mergeCell ref="B35:B36"/>
    <mergeCell ref="C35:C36"/>
    <mergeCell ref="P35:P36"/>
    <mergeCell ref="AV7:AV8"/>
    <mergeCell ref="P5:P6"/>
    <mergeCell ref="AV35:AV36"/>
    <mergeCell ref="AR3:AR4"/>
    <mergeCell ref="AV3:AV4"/>
    <mergeCell ref="AR5:AR6"/>
    <mergeCell ref="AT7:AT8"/>
    <mergeCell ref="AC35:AC36"/>
    <mergeCell ref="AP35:AP36"/>
    <mergeCell ref="AT9:AT10"/>
    <mergeCell ref="E2:N2"/>
    <mergeCell ref="R2:AA2"/>
    <mergeCell ref="AE2:AN2"/>
    <mergeCell ref="AT3:AT4"/>
    <mergeCell ref="AC3:AC4"/>
    <mergeCell ref="AP3:AP4"/>
  </mergeCells>
  <conditionalFormatting sqref="AS9 AS7 AS5 AS3 AV3 AV5 AV7 AV9 AS11:AV11 AS13:AV13">
    <cfRule type="cellIs" priority="263" dxfId="0" operator="equal" stopIfTrue="1">
      <formula>0</formula>
    </cfRule>
  </conditionalFormatting>
  <conditionalFormatting sqref="AP3:AR3 AC3:AD3 P3:Q3">
    <cfRule type="cellIs" priority="246" dxfId="0" operator="equal" stopIfTrue="1">
      <formula>0</formula>
    </cfRule>
  </conditionalFormatting>
  <conditionalFormatting sqref="AQ15:AV15">
    <cfRule type="cellIs" priority="262" dxfId="0" operator="equal" stopIfTrue="1">
      <formula>0</formula>
    </cfRule>
  </conditionalFormatting>
  <conditionalFormatting sqref="AQ9:AR9">
    <cfRule type="cellIs" priority="241" dxfId="0" operator="equal" stopIfTrue="1">
      <formula>0</formula>
    </cfRule>
  </conditionalFormatting>
  <conditionalFormatting sqref="AP5:AR5 AC5:AD5 P5:Q5">
    <cfRule type="cellIs" priority="245" dxfId="0" operator="equal" stopIfTrue="1">
      <formula>0</formula>
    </cfRule>
  </conditionalFormatting>
  <conditionalFormatting sqref="AP7:AR7 AC7:AD7 P7:Q7">
    <cfRule type="cellIs" priority="244" dxfId="0" operator="equal" stopIfTrue="1">
      <formula>0</formula>
    </cfRule>
  </conditionalFormatting>
  <conditionalFormatting sqref="AQ11:AR11">
    <cfRule type="cellIs" priority="238" dxfId="0" operator="equal" stopIfTrue="1">
      <formula>0</formula>
    </cfRule>
  </conditionalFormatting>
  <conditionalFormatting sqref="AQ13:AR13">
    <cfRule type="cellIs" priority="237" dxfId="0" operator="equal" stopIfTrue="1">
      <formula>0</formula>
    </cfRule>
  </conditionalFormatting>
  <conditionalFormatting sqref="AQ13:AR13">
    <cfRule type="cellIs" priority="234" dxfId="0" operator="equal" stopIfTrue="1">
      <formula>0</formula>
    </cfRule>
  </conditionalFormatting>
  <conditionalFormatting sqref="AQ15:AR15">
    <cfRule type="cellIs" priority="231" dxfId="0" operator="equal" stopIfTrue="1">
      <formula>0</formula>
    </cfRule>
  </conditionalFormatting>
  <conditionalFormatting sqref="P15:Q15 AC15:AD15">
    <cfRule type="cellIs" priority="195" dxfId="0" operator="equal" stopIfTrue="1">
      <formula>0</formula>
    </cfRule>
  </conditionalFormatting>
  <conditionalFormatting sqref="AP15">
    <cfRule type="cellIs" priority="194" dxfId="0" operator="equal" stopIfTrue="1">
      <formula>0</formula>
    </cfRule>
  </conditionalFormatting>
  <conditionalFormatting sqref="AP15 AC15:AD15 P15:Q15">
    <cfRule type="cellIs" priority="193" dxfId="0" operator="equal" stopIfTrue="1">
      <formula>0</formula>
    </cfRule>
  </conditionalFormatting>
  <conditionalFormatting sqref="P13:Q13 AC13:AD13">
    <cfRule type="cellIs" priority="186" dxfId="0" operator="equal" stopIfTrue="1">
      <formula>0</formula>
    </cfRule>
  </conditionalFormatting>
  <conditionalFormatting sqref="AP13">
    <cfRule type="cellIs" priority="185" dxfId="0" operator="equal" stopIfTrue="1">
      <formula>0</formula>
    </cfRule>
  </conditionalFormatting>
  <conditionalFormatting sqref="AP13 AC13:AD13 P13:Q13">
    <cfRule type="cellIs" priority="184" dxfId="0" operator="equal" stopIfTrue="1">
      <formula>0</formula>
    </cfRule>
  </conditionalFormatting>
  <conditionalFormatting sqref="P11:Q11 AC11:AD11">
    <cfRule type="cellIs" priority="183" dxfId="0" operator="equal" stopIfTrue="1">
      <formula>0</formula>
    </cfRule>
  </conditionalFormatting>
  <conditionalFormatting sqref="AP11">
    <cfRule type="cellIs" priority="182" dxfId="0" operator="equal" stopIfTrue="1">
      <formula>0</formula>
    </cfRule>
  </conditionalFormatting>
  <conditionalFormatting sqref="AP11 AC11:AD11 P11:Q11">
    <cfRule type="cellIs" priority="181" dxfId="0" operator="equal" stopIfTrue="1">
      <formula>0</formula>
    </cfRule>
  </conditionalFormatting>
  <conditionalFormatting sqref="P9:Q9 AC9:AD9">
    <cfRule type="cellIs" priority="174" dxfId="0" operator="equal" stopIfTrue="1">
      <formula>0</formula>
    </cfRule>
  </conditionalFormatting>
  <conditionalFormatting sqref="AP9">
    <cfRule type="cellIs" priority="173" dxfId="0" operator="equal" stopIfTrue="1">
      <formula>0</formula>
    </cfRule>
  </conditionalFormatting>
  <conditionalFormatting sqref="AP9 AC9:AD9 P9:Q9">
    <cfRule type="cellIs" priority="172" dxfId="0" operator="equal" stopIfTrue="1">
      <formula>0</formula>
    </cfRule>
  </conditionalFormatting>
  <conditionalFormatting sqref="P7:Q7 AC7:AD7">
    <cfRule type="cellIs" priority="162" dxfId="0" operator="equal" stopIfTrue="1">
      <formula>0</formula>
    </cfRule>
  </conditionalFormatting>
  <conditionalFormatting sqref="AP7">
    <cfRule type="cellIs" priority="161" dxfId="0" operator="equal" stopIfTrue="1">
      <formula>0</formula>
    </cfRule>
  </conditionalFormatting>
  <conditionalFormatting sqref="AP7 AC7:AD7 P7:Q7">
    <cfRule type="cellIs" priority="160" dxfId="0" operator="equal" stopIfTrue="1">
      <formula>0</formula>
    </cfRule>
  </conditionalFormatting>
  <conditionalFormatting sqref="P5:Q5 AC5:AD5">
    <cfRule type="cellIs" priority="159" dxfId="0" operator="equal" stopIfTrue="1">
      <formula>0</formula>
    </cfRule>
  </conditionalFormatting>
  <conditionalFormatting sqref="AP5">
    <cfRule type="cellIs" priority="158" dxfId="0" operator="equal" stopIfTrue="1">
      <formula>0</formula>
    </cfRule>
  </conditionalFormatting>
  <conditionalFormatting sqref="AP5 AC5:AD5 P5:Q5">
    <cfRule type="cellIs" priority="157" dxfId="0" operator="equal" stopIfTrue="1">
      <formula>0</formula>
    </cfRule>
  </conditionalFormatting>
  <conditionalFormatting sqref="P3:Q3 AC3:AD3">
    <cfRule type="cellIs" priority="156" dxfId="0" operator="equal" stopIfTrue="1">
      <formula>0</formula>
    </cfRule>
  </conditionalFormatting>
  <conditionalFormatting sqref="AP3">
    <cfRule type="cellIs" priority="155" dxfId="0" operator="equal" stopIfTrue="1">
      <formula>0</formula>
    </cfRule>
  </conditionalFormatting>
  <conditionalFormatting sqref="AP3 AC3:AD3 P3:Q3">
    <cfRule type="cellIs" priority="154" dxfId="0" operator="equal" stopIfTrue="1">
      <formula>0</formula>
    </cfRule>
  </conditionalFormatting>
  <conditionalFormatting sqref="AQ17:AV17">
    <cfRule type="cellIs" priority="95" dxfId="0" operator="equal" stopIfTrue="1">
      <formula>0</formula>
    </cfRule>
  </conditionalFormatting>
  <conditionalFormatting sqref="AQ17:AR17">
    <cfRule type="cellIs" priority="94" dxfId="0" operator="equal" stopIfTrue="1">
      <formula>0</formula>
    </cfRule>
  </conditionalFormatting>
  <conditionalFormatting sqref="P17:Q17 AC17:AD17">
    <cfRule type="cellIs" priority="93" dxfId="0" operator="equal" stopIfTrue="1">
      <formula>0</formula>
    </cfRule>
  </conditionalFormatting>
  <conditionalFormatting sqref="AP17">
    <cfRule type="cellIs" priority="92" dxfId="0" operator="equal" stopIfTrue="1">
      <formula>0</formula>
    </cfRule>
  </conditionalFormatting>
  <conditionalFormatting sqref="AP17 AC17:AD17 P17:Q17">
    <cfRule type="cellIs" priority="91" dxfId="0" operator="equal" stopIfTrue="1">
      <formula>0</formula>
    </cfRule>
  </conditionalFormatting>
  <conditionalFormatting sqref="AQ19:AV19">
    <cfRule type="cellIs" priority="90" dxfId="0" operator="equal" stopIfTrue="1">
      <formula>0</formula>
    </cfRule>
  </conditionalFormatting>
  <conditionalFormatting sqref="AQ19:AR19">
    <cfRule type="cellIs" priority="89" dxfId="0" operator="equal" stopIfTrue="1">
      <formula>0</formula>
    </cfRule>
  </conditionalFormatting>
  <conditionalFormatting sqref="P19:Q19 AC19:AD19">
    <cfRule type="cellIs" priority="88" dxfId="0" operator="equal" stopIfTrue="1">
      <formula>0</formula>
    </cfRule>
  </conditionalFormatting>
  <conditionalFormatting sqref="AP19">
    <cfRule type="cellIs" priority="87" dxfId="0" operator="equal" stopIfTrue="1">
      <formula>0</formula>
    </cfRule>
  </conditionalFormatting>
  <conditionalFormatting sqref="AP19 AC19:AD19 P19:Q19">
    <cfRule type="cellIs" priority="86" dxfId="0" operator="equal" stopIfTrue="1">
      <formula>0</formula>
    </cfRule>
  </conditionalFormatting>
  <conditionalFormatting sqref="AP33 AC33:AD33 P33:Q33">
    <cfRule type="cellIs" priority="11" dxfId="0" operator="equal" stopIfTrue="1">
      <formula>0</formula>
    </cfRule>
  </conditionalFormatting>
  <conditionalFormatting sqref="AQ21:AV21">
    <cfRule type="cellIs" priority="75" dxfId="0" operator="equal" stopIfTrue="1">
      <formula>0</formula>
    </cfRule>
  </conditionalFormatting>
  <conditionalFormatting sqref="AQ21:AR21">
    <cfRule type="cellIs" priority="74" dxfId="0" operator="equal" stopIfTrue="1">
      <formula>0</formula>
    </cfRule>
  </conditionalFormatting>
  <conditionalFormatting sqref="P21:Q21 AC21:AD21">
    <cfRule type="cellIs" priority="73" dxfId="0" operator="equal" stopIfTrue="1">
      <formula>0</formula>
    </cfRule>
  </conditionalFormatting>
  <conditionalFormatting sqref="AP21">
    <cfRule type="cellIs" priority="72" dxfId="0" operator="equal" stopIfTrue="1">
      <formula>0</formula>
    </cfRule>
  </conditionalFormatting>
  <conditionalFormatting sqref="AP21 AC21:AD21 P21:Q21">
    <cfRule type="cellIs" priority="71" dxfId="0" operator="equal" stopIfTrue="1">
      <formula>0</formula>
    </cfRule>
  </conditionalFormatting>
  <conditionalFormatting sqref="AP23 AC23:AD23 P23:Q23">
    <cfRule type="cellIs" priority="61" dxfId="0" operator="equal" stopIfTrue="1">
      <formula>0</formula>
    </cfRule>
  </conditionalFormatting>
  <conditionalFormatting sqref="AQ23:AV23">
    <cfRule type="cellIs" priority="65" dxfId="0" operator="equal" stopIfTrue="1">
      <formula>0</formula>
    </cfRule>
  </conditionalFormatting>
  <conditionalFormatting sqref="AQ23:AR23">
    <cfRule type="cellIs" priority="64" dxfId="0" operator="equal" stopIfTrue="1">
      <formula>0</formula>
    </cfRule>
  </conditionalFormatting>
  <conditionalFormatting sqref="P23:Q23 AC23:AD23">
    <cfRule type="cellIs" priority="63" dxfId="0" operator="equal" stopIfTrue="1">
      <formula>0</formula>
    </cfRule>
  </conditionalFormatting>
  <conditionalFormatting sqref="AP23">
    <cfRule type="cellIs" priority="62" dxfId="0" operator="equal" stopIfTrue="1">
      <formula>0</formula>
    </cfRule>
  </conditionalFormatting>
  <conditionalFormatting sqref="AQ25:AV25">
    <cfRule type="cellIs" priority="60" dxfId="0" operator="equal" stopIfTrue="1">
      <formula>0</formula>
    </cfRule>
  </conditionalFormatting>
  <conditionalFormatting sqref="AQ25:AR25">
    <cfRule type="cellIs" priority="59" dxfId="0" operator="equal" stopIfTrue="1">
      <formula>0</formula>
    </cfRule>
  </conditionalFormatting>
  <conditionalFormatting sqref="P25:Q25 AC25:AD25">
    <cfRule type="cellIs" priority="58" dxfId="0" operator="equal" stopIfTrue="1">
      <formula>0</formula>
    </cfRule>
  </conditionalFormatting>
  <conditionalFormatting sqref="AP25">
    <cfRule type="cellIs" priority="57" dxfId="0" operator="equal" stopIfTrue="1">
      <formula>0</formula>
    </cfRule>
  </conditionalFormatting>
  <conditionalFormatting sqref="AP25 AC25:AD25 P25:Q25">
    <cfRule type="cellIs" priority="56" dxfId="0" operator="equal" stopIfTrue="1">
      <formula>0</formula>
    </cfRule>
  </conditionalFormatting>
  <conditionalFormatting sqref="AQ27:AV27">
    <cfRule type="cellIs" priority="55" dxfId="0" operator="equal" stopIfTrue="1">
      <formula>0</formula>
    </cfRule>
  </conditionalFormatting>
  <conditionalFormatting sqref="AQ27:AR27">
    <cfRule type="cellIs" priority="54" dxfId="0" operator="equal" stopIfTrue="1">
      <formula>0</formula>
    </cfRule>
  </conditionalFormatting>
  <conditionalFormatting sqref="P27:Q27 AC27:AD27">
    <cfRule type="cellIs" priority="53" dxfId="0" operator="equal" stopIfTrue="1">
      <formula>0</formula>
    </cfRule>
  </conditionalFormatting>
  <conditionalFormatting sqref="AP27">
    <cfRule type="cellIs" priority="52" dxfId="0" operator="equal" stopIfTrue="1">
      <formula>0</formula>
    </cfRule>
  </conditionalFormatting>
  <conditionalFormatting sqref="AP27 AC27:AD27 P27:Q27">
    <cfRule type="cellIs" priority="51" dxfId="0" operator="equal" stopIfTrue="1">
      <formula>0</formula>
    </cfRule>
  </conditionalFormatting>
  <conditionalFormatting sqref="AP29 AC29:AD29 P29:Q29">
    <cfRule type="cellIs" priority="26" dxfId="0" operator="equal" stopIfTrue="1">
      <formula>0</formula>
    </cfRule>
  </conditionalFormatting>
  <conditionalFormatting sqref="AQ29:AV29">
    <cfRule type="cellIs" priority="30" dxfId="0" operator="equal" stopIfTrue="1">
      <formula>0</formula>
    </cfRule>
  </conditionalFormatting>
  <conditionalFormatting sqref="AQ29:AR29">
    <cfRule type="cellIs" priority="29" dxfId="0" operator="equal" stopIfTrue="1">
      <formula>0</formula>
    </cfRule>
  </conditionalFormatting>
  <conditionalFormatting sqref="P29:Q29 AC29:AD29">
    <cfRule type="cellIs" priority="28" dxfId="0" operator="equal" stopIfTrue="1">
      <formula>0</formula>
    </cfRule>
  </conditionalFormatting>
  <conditionalFormatting sqref="AP29">
    <cfRule type="cellIs" priority="27" dxfId="0" operator="equal" stopIfTrue="1">
      <formula>0</formula>
    </cfRule>
  </conditionalFormatting>
  <conditionalFormatting sqref="AQ31:AV31">
    <cfRule type="cellIs" priority="20" dxfId="0" operator="equal" stopIfTrue="1">
      <formula>0</formula>
    </cfRule>
  </conditionalFormatting>
  <conditionalFormatting sqref="AQ31:AR31">
    <cfRule type="cellIs" priority="19" dxfId="0" operator="equal" stopIfTrue="1">
      <formula>0</formula>
    </cfRule>
  </conditionalFormatting>
  <conditionalFormatting sqref="P31:Q31 AC31:AD31">
    <cfRule type="cellIs" priority="18" dxfId="0" operator="equal" stopIfTrue="1">
      <formula>0</formula>
    </cfRule>
  </conditionalFormatting>
  <conditionalFormatting sqref="AP31">
    <cfRule type="cellIs" priority="17" dxfId="0" operator="equal" stopIfTrue="1">
      <formula>0</formula>
    </cfRule>
  </conditionalFormatting>
  <conditionalFormatting sqref="AP31 AC31:AD31 P31:Q31">
    <cfRule type="cellIs" priority="16" dxfId="0" operator="equal" stopIfTrue="1">
      <formula>0</formula>
    </cfRule>
  </conditionalFormatting>
  <conditionalFormatting sqref="AQ33:AV33">
    <cfRule type="cellIs" priority="15" dxfId="0" operator="equal" stopIfTrue="1">
      <formula>0</formula>
    </cfRule>
  </conditionalFormatting>
  <conditionalFormatting sqref="AQ33:AR33">
    <cfRule type="cellIs" priority="14" dxfId="0" operator="equal" stopIfTrue="1">
      <formula>0</formula>
    </cfRule>
  </conditionalFormatting>
  <conditionalFormatting sqref="P33:Q33 AC33:AD33">
    <cfRule type="cellIs" priority="13" dxfId="0" operator="equal" stopIfTrue="1">
      <formula>0</formula>
    </cfRule>
  </conditionalFormatting>
  <conditionalFormatting sqref="AP33">
    <cfRule type="cellIs" priority="12" dxfId="0" operator="equal" stopIfTrue="1">
      <formula>0</formula>
    </cfRule>
  </conditionalFormatting>
  <conditionalFormatting sqref="AP35 AC35:AD35 P35:Q35">
    <cfRule type="cellIs" priority="6" dxfId="0" operator="equal" stopIfTrue="1">
      <formula>0</formula>
    </cfRule>
  </conditionalFormatting>
  <conditionalFormatting sqref="AQ35:AV35">
    <cfRule type="cellIs" priority="10" dxfId="0" operator="equal" stopIfTrue="1">
      <formula>0</formula>
    </cfRule>
  </conditionalFormatting>
  <conditionalFormatting sqref="AQ35:AR35">
    <cfRule type="cellIs" priority="9" dxfId="0" operator="equal" stopIfTrue="1">
      <formula>0</formula>
    </cfRule>
  </conditionalFormatting>
  <conditionalFormatting sqref="P35:Q35 AC35:AD35">
    <cfRule type="cellIs" priority="8" dxfId="0" operator="equal" stopIfTrue="1">
      <formula>0</formula>
    </cfRule>
  </conditionalFormatting>
  <conditionalFormatting sqref="AP35">
    <cfRule type="cellIs" priority="7" dxfId="0" operator="equal" stopIfTrue="1">
      <formula>0</formula>
    </cfRule>
  </conditionalFormatting>
  <conditionalFormatting sqref="AP37 AC37:AD37 P37:Q37">
    <cfRule type="cellIs" priority="1" dxfId="0" operator="equal" stopIfTrue="1">
      <formula>0</formula>
    </cfRule>
  </conditionalFormatting>
  <conditionalFormatting sqref="AQ37:AV37">
    <cfRule type="cellIs" priority="5" dxfId="0" operator="equal" stopIfTrue="1">
      <formula>0</formula>
    </cfRule>
  </conditionalFormatting>
  <conditionalFormatting sqref="AQ37:AR37">
    <cfRule type="cellIs" priority="4" dxfId="0" operator="equal" stopIfTrue="1">
      <formula>0</formula>
    </cfRule>
  </conditionalFormatting>
  <conditionalFormatting sqref="P37:Q37 AC37:AD37">
    <cfRule type="cellIs" priority="3" dxfId="0" operator="equal" stopIfTrue="1">
      <formula>0</formula>
    </cfRule>
  </conditionalFormatting>
  <conditionalFormatting sqref="AP37">
    <cfRule type="cellIs" priority="2" dxfId="0" operator="equal" stopIfTrue="1">
      <formula>0</formula>
    </cfRule>
  </conditionalFormatting>
  <printOptions/>
  <pageMargins left="0.2362204724409449" right="0.2362204724409449" top="0.3937007874015748" bottom="0.590551181102362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3"/>
  <sheetViews>
    <sheetView zoomScale="110" zoomScaleNormal="110" zoomScalePageLayoutView="0" workbookViewId="0" topLeftCell="A7">
      <selection activeCell="AX5" sqref="AX5"/>
    </sheetView>
  </sheetViews>
  <sheetFormatPr defaultColWidth="9.140625" defaultRowHeight="15"/>
  <cols>
    <col min="1" max="1" width="2.57421875" style="21" customWidth="1"/>
    <col min="2" max="2" width="20.7109375" style="0" customWidth="1"/>
    <col min="3" max="3" width="12.7109375" style="0" customWidth="1"/>
    <col min="4" max="4" width="0.13671875" style="0" customWidth="1"/>
    <col min="5" max="5" width="2.57421875" style="0" bestFit="1" customWidth="1"/>
    <col min="6" max="6" width="3.28125" style="0" bestFit="1" customWidth="1"/>
    <col min="7" max="14" width="2.421875" style="0" bestFit="1" customWidth="1"/>
    <col min="15" max="15" width="0.13671875" style="0" customWidth="1"/>
    <col min="16" max="16" width="4.7109375" style="0" customWidth="1"/>
    <col min="17" max="17" width="0.13671875" style="0" customWidth="1"/>
    <col min="18" max="27" width="2.421875" style="0" customWidth="1"/>
    <col min="28" max="28" width="0.13671875" style="0" customWidth="1"/>
    <col min="29" max="29" width="4.7109375" style="0" customWidth="1"/>
    <col min="30" max="30" width="0.13671875" style="0" customWidth="1"/>
    <col min="31" max="40" width="2.421875" style="0" customWidth="1"/>
    <col min="41" max="41" width="0.13671875" style="0" customWidth="1"/>
    <col min="42" max="42" width="4.7109375" style="0" customWidth="1"/>
    <col min="43" max="43" width="0.13671875" style="0" customWidth="1"/>
    <col min="44" max="44" width="5.57421875" style="0" customWidth="1"/>
    <col min="45" max="45" width="0.13671875" style="0" customWidth="1"/>
    <col min="46" max="46" width="3.7109375" style="0" customWidth="1"/>
    <col min="47" max="47" width="0.13671875" style="0" customWidth="1"/>
    <col min="48" max="48" width="4.7109375" style="0" customWidth="1"/>
  </cols>
  <sheetData>
    <row r="1" spans="1:31" ht="39.75" customHeight="1">
      <c r="A1" s="19" t="s">
        <v>90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48" ht="19.5" customHeight="1">
      <c r="A2" s="20" t="s">
        <v>0</v>
      </c>
      <c r="B2" s="8" t="s">
        <v>1</v>
      </c>
      <c r="C2" s="8" t="s">
        <v>2</v>
      </c>
      <c r="D2" s="8"/>
      <c r="E2" s="120">
        <v>20</v>
      </c>
      <c r="F2" s="120"/>
      <c r="G2" s="120"/>
      <c r="H2" s="120"/>
      <c r="I2" s="120"/>
      <c r="J2" s="120"/>
      <c r="K2" s="120"/>
      <c r="L2" s="120"/>
      <c r="M2" s="120"/>
      <c r="N2" s="120"/>
      <c r="O2" s="9"/>
      <c r="P2" s="8" t="s">
        <v>3</v>
      </c>
      <c r="Q2" s="8"/>
      <c r="R2" s="120">
        <v>20</v>
      </c>
      <c r="S2" s="120"/>
      <c r="T2" s="120"/>
      <c r="U2" s="120"/>
      <c r="V2" s="120"/>
      <c r="W2" s="120"/>
      <c r="X2" s="120"/>
      <c r="Y2" s="120"/>
      <c r="Z2" s="120"/>
      <c r="AA2" s="120"/>
      <c r="AB2" s="9"/>
      <c r="AC2" s="8" t="s">
        <v>3</v>
      </c>
      <c r="AD2" s="8"/>
      <c r="AE2" s="120">
        <v>20</v>
      </c>
      <c r="AF2" s="120"/>
      <c r="AG2" s="120"/>
      <c r="AH2" s="120"/>
      <c r="AI2" s="120"/>
      <c r="AJ2" s="120"/>
      <c r="AK2" s="120"/>
      <c r="AL2" s="120"/>
      <c r="AM2" s="120"/>
      <c r="AN2" s="120"/>
      <c r="AO2" s="9"/>
      <c r="AP2" s="8" t="s">
        <v>3</v>
      </c>
      <c r="AQ2" s="8"/>
      <c r="AR2" s="10" t="s">
        <v>4</v>
      </c>
      <c r="AS2" s="10"/>
      <c r="AT2" s="10" t="s">
        <v>6</v>
      </c>
      <c r="AU2" s="10"/>
      <c r="AV2" s="10" t="s">
        <v>5</v>
      </c>
    </row>
    <row r="3" spans="1:48" ht="15.75" customHeight="1">
      <c r="A3" s="116">
        <v>7</v>
      </c>
      <c r="B3" s="153" t="s">
        <v>7</v>
      </c>
      <c r="C3" s="118" t="s">
        <v>8</v>
      </c>
      <c r="D3" s="2"/>
      <c r="E3" s="1">
        <v>9</v>
      </c>
      <c r="F3" s="1">
        <v>9</v>
      </c>
      <c r="G3" s="1">
        <v>9</v>
      </c>
      <c r="H3" s="1">
        <v>9</v>
      </c>
      <c r="I3" s="1">
        <v>8</v>
      </c>
      <c r="J3" s="1">
        <v>10</v>
      </c>
      <c r="K3" s="1">
        <v>10</v>
      </c>
      <c r="L3" s="1">
        <v>9</v>
      </c>
      <c r="M3" s="1">
        <v>9</v>
      </c>
      <c r="N3" s="1">
        <v>9</v>
      </c>
      <c r="O3" s="1"/>
      <c r="P3" s="11">
        <f>SUM(E3:N4)+10*COUNTIF(E3:N4,"c")</f>
        <v>183</v>
      </c>
      <c r="Q3" s="3"/>
      <c r="R3" s="1" t="s">
        <v>77</v>
      </c>
      <c r="S3" s="1">
        <v>9</v>
      </c>
      <c r="T3" s="1">
        <v>9</v>
      </c>
      <c r="U3" s="1">
        <v>9</v>
      </c>
      <c r="V3" s="1">
        <v>8</v>
      </c>
      <c r="W3" s="1" t="s">
        <v>77</v>
      </c>
      <c r="X3" s="1">
        <v>9</v>
      </c>
      <c r="Y3" s="1">
        <v>9</v>
      </c>
      <c r="Z3" s="1">
        <v>9</v>
      </c>
      <c r="AA3" s="1">
        <v>9</v>
      </c>
      <c r="AB3" s="1"/>
      <c r="AC3" s="11">
        <f>SUM(R3:AA4)+10*COUNTIF(R3:AA4,"c")</f>
        <v>181</v>
      </c>
      <c r="AD3" s="3"/>
      <c r="AE3" s="1">
        <v>9</v>
      </c>
      <c r="AF3" s="1">
        <v>9</v>
      </c>
      <c r="AG3" s="1">
        <v>8</v>
      </c>
      <c r="AH3" s="1">
        <v>8</v>
      </c>
      <c r="AI3" s="1">
        <v>8</v>
      </c>
      <c r="AJ3" s="1" t="s">
        <v>77</v>
      </c>
      <c r="AK3" s="1">
        <v>10</v>
      </c>
      <c r="AL3" s="1">
        <v>10</v>
      </c>
      <c r="AM3" s="1">
        <v>10</v>
      </c>
      <c r="AN3" s="1">
        <v>9</v>
      </c>
      <c r="AO3" s="1"/>
      <c r="AP3" s="11">
        <f>SUM(AE3:AN4)+10*COUNTIF(AE3:AN4,"c")</f>
        <v>183</v>
      </c>
      <c r="AQ3" s="3"/>
      <c r="AR3" s="88">
        <f>SUM(AP3,AC3,P3)</f>
        <v>547</v>
      </c>
      <c r="AS3" s="6"/>
      <c r="AT3" s="154">
        <f>RANK(AR3,AR:AR)</f>
        <v>10</v>
      </c>
      <c r="AU3" s="7"/>
      <c r="AV3" s="152">
        <f>COUNTIF(E3:N4,"c")+COUNTIF(R3:AA4,"c")+COUNTIF(AE3:AN4,"c")</f>
        <v>8</v>
      </c>
    </row>
    <row r="4" spans="1:48" ht="15.75" customHeight="1">
      <c r="A4" s="116"/>
      <c r="B4" s="153"/>
      <c r="C4" s="118"/>
      <c r="D4" s="2"/>
      <c r="E4" s="1" t="s">
        <v>77</v>
      </c>
      <c r="F4" s="1">
        <v>10</v>
      </c>
      <c r="G4" s="1">
        <v>9</v>
      </c>
      <c r="H4" s="1">
        <v>9</v>
      </c>
      <c r="I4" s="1">
        <v>7</v>
      </c>
      <c r="J4" s="1">
        <v>10</v>
      </c>
      <c r="K4" s="1">
        <v>10</v>
      </c>
      <c r="L4" s="1">
        <v>9</v>
      </c>
      <c r="M4" s="1">
        <v>9</v>
      </c>
      <c r="N4" s="1">
        <v>9</v>
      </c>
      <c r="O4" s="1"/>
      <c r="P4" s="11"/>
      <c r="Q4" s="3"/>
      <c r="R4" s="1" t="s">
        <v>77</v>
      </c>
      <c r="S4" s="1" t="s">
        <v>77</v>
      </c>
      <c r="T4" s="1">
        <v>10</v>
      </c>
      <c r="U4" s="1">
        <v>9</v>
      </c>
      <c r="V4" s="1">
        <v>8</v>
      </c>
      <c r="W4" s="1">
        <v>9</v>
      </c>
      <c r="X4" s="1">
        <v>9</v>
      </c>
      <c r="Y4" s="1">
        <v>9</v>
      </c>
      <c r="Z4" s="1">
        <v>8</v>
      </c>
      <c r="AA4" s="1">
        <v>8</v>
      </c>
      <c r="AB4" s="1"/>
      <c r="AC4" s="11"/>
      <c r="AD4" s="3"/>
      <c r="AE4" s="1" t="s">
        <v>77</v>
      </c>
      <c r="AF4" s="1">
        <v>10</v>
      </c>
      <c r="AG4" s="1">
        <v>9</v>
      </c>
      <c r="AH4" s="1">
        <v>9</v>
      </c>
      <c r="AI4" s="1">
        <v>8</v>
      </c>
      <c r="AJ4" s="1" t="s">
        <v>77</v>
      </c>
      <c r="AK4" s="1">
        <v>9</v>
      </c>
      <c r="AL4" s="1">
        <v>9</v>
      </c>
      <c r="AM4" s="1">
        <v>9</v>
      </c>
      <c r="AN4" s="1">
        <v>9</v>
      </c>
      <c r="AO4" s="1"/>
      <c r="AP4" s="11"/>
      <c r="AQ4" s="3"/>
      <c r="AR4" s="88"/>
      <c r="AS4" s="6"/>
      <c r="AT4" s="154"/>
      <c r="AU4" s="7"/>
      <c r="AV4" s="152"/>
    </row>
    <row r="5" spans="1:48" ht="15.75" customHeight="1">
      <c r="A5" s="116">
        <v>6</v>
      </c>
      <c r="B5" s="153" t="s">
        <v>9</v>
      </c>
      <c r="C5" s="118" t="s">
        <v>10</v>
      </c>
      <c r="D5" s="2"/>
      <c r="E5" s="1" t="s">
        <v>77</v>
      </c>
      <c r="F5" s="1">
        <v>9</v>
      </c>
      <c r="G5" s="1">
        <v>9</v>
      </c>
      <c r="H5" s="1">
        <v>9</v>
      </c>
      <c r="I5" s="1">
        <v>7</v>
      </c>
      <c r="J5" s="1">
        <v>10</v>
      </c>
      <c r="K5" s="1">
        <v>9</v>
      </c>
      <c r="L5" s="1">
        <v>9</v>
      </c>
      <c r="M5" s="1">
        <v>8</v>
      </c>
      <c r="N5" s="1">
        <v>7</v>
      </c>
      <c r="O5" s="1"/>
      <c r="P5" s="119">
        <f>SUM(E5:N6)+10*COUNTIF(E5:N6,"c")</f>
        <v>175</v>
      </c>
      <c r="Q5" s="3"/>
      <c r="R5" s="1">
        <v>10</v>
      </c>
      <c r="S5" s="1">
        <v>9</v>
      </c>
      <c r="T5" s="1">
        <v>9</v>
      </c>
      <c r="U5" s="1">
        <v>8</v>
      </c>
      <c r="V5" s="1">
        <v>7</v>
      </c>
      <c r="W5" s="1">
        <v>9</v>
      </c>
      <c r="X5" s="1">
        <v>8</v>
      </c>
      <c r="Y5" s="1">
        <v>8</v>
      </c>
      <c r="Z5" s="1">
        <v>6</v>
      </c>
      <c r="AA5" s="1">
        <v>6</v>
      </c>
      <c r="AB5" s="1"/>
      <c r="AC5" s="119">
        <f>SUM(R5:AA6)+10*COUNTIF(R5:AA6,"c")</f>
        <v>168</v>
      </c>
      <c r="AD5" s="3"/>
      <c r="AE5" s="1">
        <v>10</v>
      </c>
      <c r="AF5" s="1">
        <v>9</v>
      </c>
      <c r="AG5" s="1">
        <v>8</v>
      </c>
      <c r="AH5" s="1">
        <v>7</v>
      </c>
      <c r="AI5" s="1">
        <v>3</v>
      </c>
      <c r="AJ5" s="1">
        <v>9</v>
      </c>
      <c r="AK5" s="1">
        <v>9</v>
      </c>
      <c r="AL5" s="1">
        <v>9</v>
      </c>
      <c r="AM5" s="1">
        <v>9</v>
      </c>
      <c r="AN5" s="1">
        <v>7</v>
      </c>
      <c r="AO5" s="1"/>
      <c r="AP5" s="119">
        <f>SUM(AE5:AN6)+10*COUNTIF(AE5:AN6,"c")</f>
        <v>166</v>
      </c>
      <c r="AQ5" s="3"/>
      <c r="AR5" s="88">
        <f>SUM(AP5,AC5,P5)</f>
        <v>509</v>
      </c>
      <c r="AS5" s="6"/>
      <c r="AT5" s="154">
        <f>RANK(AR5,AR:AR)</f>
        <v>19</v>
      </c>
      <c r="AU5" s="7"/>
      <c r="AV5" s="152">
        <f>COUNTIF(E5:N6,"c")+COUNTIF(R5:AA6,"c")+COUNTIF(AE5:AN6,"c")</f>
        <v>3</v>
      </c>
    </row>
    <row r="6" spans="1:48" ht="15.75" customHeight="1">
      <c r="A6" s="116"/>
      <c r="B6" s="153"/>
      <c r="C6" s="118"/>
      <c r="D6" s="2"/>
      <c r="E6" s="1" t="s">
        <v>77</v>
      </c>
      <c r="F6" s="1" t="s">
        <v>77</v>
      </c>
      <c r="G6" s="1">
        <v>9</v>
      </c>
      <c r="H6" s="1">
        <v>9</v>
      </c>
      <c r="I6" s="1">
        <v>8</v>
      </c>
      <c r="J6" s="1">
        <v>9</v>
      </c>
      <c r="K6" s="1">
        <v>9</v>
      </c>
      <c r="L6" s="1">
        <v>9</v>
      </c>
      <c r="M6" s="1">
        <v>8</v>
      </c>
      <c r="N6" s="1">
        <v>7</v>
      </c>
      <c r="O6" s="1"/>
      <c r="P6" s="119"/>
      <c r="Q6" s="3"/>
      <c r="R6" s="1">
        <v>9</v>
      </c>
      <c r="S6" s="1">
        <v>9</v>
      </c>
      <c r="T6" s="1">
        <v>9</v>
      </c>
      <c r="U6" s="1">
        <v>8</v>
      </c>
      <c r="V6" s="1">
        <v>7</v>
      </c>
      <c r="W6" s="1">
        <v>10</v>
      </c>
      <c r="X6" s="1">
        <v>10</v>
      </c>
      <c r="Y6" s="1">
        <v>10</v>
      </c>
      <c r="Z6" s="1">
        <v>8</v>
      </c>
      <c r="AA6" s="1">
        <v>8</v>
      </c>
      <c r="AB6" s="1"/>
      <c r="AC6" s="119"/>
      <c r="AD6" s="3"/>
      <c r="AE6" s="1">
        <v>10</v>
      </c>
      <c r="AF6" s="1">
        <v>10</v>
      </c>
      <c r="AG6" s="1">
        <v>9</v>
      </c>
      <c r="AH6" s="1">
        <v>8</v>
      </c>
      <c r="AI6" s="1">
        <v>7</v>
      </c>
      <c r="AJ6" s="1">
        <v>9</v>
      </c>
      <c r="AK6" s="1">
        <v>9</v>
      </c>
      <c r="AL6" s="1">
        <v>9</v>
      </c>
      <c r="AM6" s="1">
        <v>8</v>
      </c>
      <c r="AN6" s="1">
        <v>7</v>
      </c>
      <c r="AO6" s="1"/>
      <c r="AP6" s="119"/>
      <c r="AQ6" s="3"/>
      <c r="AR6" s="88"/>
      <c r="AS6" s="6"/>
      <c r="AT6" s="154"/>
      <c r="AU6" s="7"/>
      <c r="AV6" s="152"/>
    </row>
    <row r="7" spans="1:48" ht="15.75" customHeight="1">
      <c r="A7" s="116">
        <v>8</v>
      </c>
      <c r="B7" s="153" t="s">
        <v>28</v>
      </c>
      <c r="C7" s="118" t="s">
        <v>91</v>
      </c>
      <c r="D7" s="2"/>
      <c r="E7" s="1">
        <v>9</v>
      </c>
      <c r="F7" s="1">
        <v>8</v>
      </c>
      <c r="G7" s="1">
        <v>7</v>
      </c>
      <c r="H7" s="1">
        <v>7</v>
      </c>
      <c r="I7" s="1">
        <v>4</v>
      </c>
      <c r="J7" s="1">
        <v>10</v>
      </c>
      <c r="K7" s="1">
        <v>9</v>
      </c>
      <c r="L7" s="1">
        <v>9</v>
      </c>
      <c r="M7" s="1">
        <v>7</v>
      </c>
      <c r="N7" s="1">
        <v>6</v>
      </c>
      <c r="O7" s="1"/>
      <c r="P7" s="119">
        <f>SUM(E7:N8)+10*COUNTIF(E7:N8,"c")</f>
        <v>163</v>
      </c>
      <c r="Q7" s="3"/>
      <c r="R7" s="1">
        <v>9</v>
      </c>
      <c r="S7" s="1">
        <v>9</v>
      </c>
      <c r="T7" s="1">
        <v>9</v>
      </c>
      <c r="U7" s="1">
        <v>7</v>
      </c>
      <c r="V7" s="1">
        <v>7</v>
      </c>
      <c r="W7" s="1">
        <v>9</v>
      </c>
      <c r="X7" s="1">
        <v>9</v>
      </c>
      <c r="Y7" s="1">
        <v>9</v>
      </c>
      <c r="Z7" s="1">
        <v>8</v>
      </c>
      <c r="AA7" s="1">
        <v>7</v>
      </c>
      <c r="AB7" s="1"/>
      <c r="AC7" s="119">
        <f>SUM(R7:AA8)+10*COUNTIF(R7:AA8,"c")</f>
        <v>167</v>
      </c>
      <c r="AD7" s="3"/>
      <c r="AE7" s="1">
        <v>9</v>
      </c>
      <c r="AF7" s="1">
        <v>9</v>
      </c>
      <c r="AG7" s="1">
        <v>7</v>
      </c>
      <c r="AH7" s="1">
        <v>7</v>
      </c>
      <c r="AI7" s="1">
        <v>5</v>
      </c>
      <c r="AJ7" s="1" t="s">
        <v>77</v>
      </c>
      <c r="AK7" s="1">
        <v>9</v>
      </c>
      <c r="AL7" s="1">
        <v>9</v>
      </c>
      <c r="AM7" s="1">
        <v>9</v>
      </c>
      <c r="AN7" s="1">
        <v>7</v>
      </c>
      <c r="AO7" s="1"/>
      <c r="AP7" s="119">
        <f>SUM(AE7:AN8)+10*COUNTIF(AE7:AN8,"c")</f>
        <v>166</v>
      </c>
      <c r="AQ7" s="3"/>
      <c r="AR7" s="88">
        <f>SUM(AP7,AC7,P7)</f>
        <v>496</v>
      </c>
      <c r="AS7" s="6"/>
      <c r="AT7" s="154">
        <f>RANK(AR7,AR:AR)</f>
        <v>23</v>
      </c>
      <c r="AU7" s="7"/>
      <c r="AV7" s="152">
        <f>COUNTIF(E7:N8,"c")+COUNTIF(R7:AA8,"c")+COUNTIF(AE7:AN8,"c")</f>
        <v>3</v>
      </c>
    </row>
    <row r="8" spans="1:48" ht="15.75" customHeight="1">
      <c r="A8" s="116"/>
      <c r="B8" s="153"/>
      <c r="C8" s="118"/>
      <c r="D8" s="2"/>
      <c r="E8" s="1">
        <v>10</v>
      </c>
      <c r="F8" s="1">
        <v>10</v>
      </c>
      <c r="G8" s="1">
        <v>9</v>
      </c>
      <c r="H8" s="1">
        <v>9</v>
      </c>
      <c r="I8" s="1">
        <v>8</v>
      </c>
      <c r="J8" s="1" t="s">
        <v>77</v>
      </c>
      <c r="K8" s="1">
        <v>9</v>
      </c>
      <c r="L8" s="1">
        <v>8</v>
      </c>
      <c r="M8" s="1">
        <v>7</v>
      </c>
      <c r="N8" s="1">
        <v>7</v>
      </c>
      <c r="O8" s="1"/>
      <c r="P8" s="119"/>
      <c r="Q8" s="3"/>
      <c r="R8" s="1" t="s">
        <v>77</v>
      </c>
      <c r="S8" s="1">
        <v>9</v>
      </c>
      <c r="T8" s="1">
        <v>9</v>
      </c>
      <c r="U8" s="1">
        <v>8</v>
      </c>
      <c r="V8" s="1">
        <v>8</v>
      </c>
      <c r="W8" s="1">
        <v>9</v>
      </c>
      <c r="X8" s="1">
        <v>9</v>
      </c>
      <c r="Y8" s="1">
        <v>8</v>
      </c>
      <c r="Z8" s="1">
        <v>7</v>
      </c>
      <c r="AA8" s="1">
        <v>7</v>
      </c>
      <c r="AB8" s="1"/>
      <c r="AC8" s="119"/>
      <c r="AD8" s="3"/>
      <c r="AE8" s="1">
        <v>9</v>
      </c>
      <c r="AF8" s="1">
        <v>9</v>
      </c>
      <c r="AG8" s="1">
        <v>9</v>
      </c>
      <c r="AH8" s="1">
        <v>9</v>
      </c>
      <c r="AI8" s="1">
        <v>7</v>
      </c>
      <c r="AJ8" s="1">
        <v>10</v>
      </c>
      <c r="AK8" s="1">
        <v>9</v>
      </c>
      <c r="AL8" s="1">
        <v>9</v>
      </c>
      <c r="AM8" s="1">
        <v>7</v>
      </c>
      <c r="AN8" s="1">
        <v>7</v>
      </c>
      <c r="AO8" s="1"/>
      <c r="AP8" s="119"/>
      <c r="AQ8" s="3"/>
      <c r="AR8" s="88"/>
      <c r="AS8" s="6"/>
      <c r="AT8" s="154"/>
      <c r="AU8" s="7"/>
      <c r="AV8" s="152"/>
    </row>
    <row r="9" spans="1:48" ht="15.75" customHeight="1">
      <c r="A9" s="116">
        <v>20</v>
      </c>
      <c r="B9" s="153" t="s">
        <v>13</v>
      </c>
      <c r="C9" s="118" t="s">
        <v>14</v>
      </c>
      <c r="D9" s="2"/>
      <c r="E9" s="1" t="s">
        <v>77</v>
      </c>
      <c r="F9" s="1" t="s">
        <v>77</v>
      </c>
      <c r="G9" s="1" t="s">
        <v>77</v>
      </c>
      <c r="H9" s="1" t="s">
        <v>77</v>
      </c>
      <c r="I9" s="1" t="s">
        <v>77</v>
      </c>
      <c r="J9" s="1" t="s">
        <v>77</v>
      </c>
      <c r="K9" s="1">
        <v>10</v>
      </c>
      <c r="L9" s="1">
        <v>10</v>
      </c>
      <c r="M9" s="1">
        <v>9</v>
      </c>
      <c r="N9" s="1">
        <v>9</v>
      </c>
      <c r="O9" s="1"/>
      <c r="P9" s="119">
        <f>SUM(E9:N10)+10*COUNTIF(E9:N10,"c")</f>
        <v>192</v>
      </c>
      <c r="Q9" s="3"/>
      <c r="R9" s="1" t="s">
        <v>77</v>
      </c>
      <c r="S9" s="1">
        <v>9</v>
      </c>
      <c r="T9" s="1">
        <v>9</v>
      </c>
      <c r="U9" s="1">
        <v>9</v>
      </c>
      <c r="V9" s="1">
        <v>9</v>
      </c>
      <c r="W9" s="1">
        <v>10</v>
      </c>
      <c r="X9" s="1">
        <v>9</v>
      </c>
      <c r="Y9" s="1">
        <v>9</v>
      </c>
      <c r="Z9" s="1">
        <v>9</v>
      </c>
      <c r="AA9" s="1">
        <v>8</v>
      </c>
      <c r="AB9" s="1"/>
      <c r="AC9" s="119">
        <f>SUM(R9:AA10)+10*COUNTIF(R9:AA10,"c")</f>
        <v>184</v>
      </c>
      <c r="AD9" s="3"/>
      <c r="AE9" s="1" t="s">
        <v>77</v>
      </c>
      <c r="AF9" s="1">
        <v>10</v>
      </c>
      <c r="AG9" s="1">
        <v>10</v>
      </c>
      <c r="AH9" s="1">
        <v>9</v>
      </c>
      <c r="AI9" s="1">
        <v>9</v>
      </c>
      <c r="AJ9" s="1">
        <v>10</v>
      </c>
      <c r="AK9" s="1">
        <v>10</v>
      </c>
      <c r="AL9" s="1">
        <v>10</v>
      </c>
      <c r="AM9" s="1">
        <v>10</v>
      </c>
      <c r="AN9" s="1">
        <v>9</v>
      </c>
      <c r="AO9" s="1"/>
      <c r="AP9" s="119">
        <f>SUM(AE9:AN10)+10*COUNTIF(AE9:AN10,"c")</f>
        <v>192</v>
      </c>
      <c r="AQ9" s="3"/>
      <c r="AR9" s="88">
        <f>SUM(AP9,AC9,P9)</f>
        <v>568</v>
      </c>
      <c r="AS9" s="6"/>
      <c r="AT9" s="154">
        <f>RANK(AR9,AR:AR)</f>
        <v>3</v>
      </c>
      <c r="AU9" s="7"/>
      <c r="AV9" s="152">
        <f>COUNTIF(E9:N10,"c")+COUNTIF(R9:AA10,"c")+COUNTIF(AE9:AN10,"c")</f>
        <v>9</v>
      </c>
    </row>
    <row r="10" spans="1:48" ht="15.75" customHeight="1">
      <c r="A10" s="116"/>
      <c r="B10" s="153"/>
      <c r="C10" s="118"/>
      <c r="D10" s="2"/>
      <c r="E10" s="1">
        <v>10</v>
      </c>
      <c r="F10" s="1">
        <v>9</v>
      </c>
      <c r="G10" s="1">
        <v>9</v>
      </c>
      <c r="H10" s="1">
        <v>9</v>
      </c>
      <c r="I10" s="1">
        <v>8</v>
      </c>
      <c r="J10" s="1" t="s">
        <v>77</v>
      </c>
      <c r="K10" s="1">
        <v>10</v>
      </c>
      <c r="L10" s="1">
        <v>10</v>
      </c>
      <c r="M10" s="1">
        <v>10</v>
      </c>
      <c r="N10" s="1">
        <v>9</v>
      </c>
      <c r="O10" s="1"/>
      <c r="P10" s="119"/>
      <c r="Q10" s="3"/>
      <c r="R10" s="1">
        <v>9</v>
      </c>
      <c r="S10" s="1">
        <v>9</v>
      </c>
      <c r="T10" s="1">
        <v>9</v>
      </c>
      <c r="U10" s="1">
        <v>9</v>
      </c>
      <c r="V10" s="1">
        <v>9</v>
      </c>
      <c r="W10" s="1">
        <v>10</v>
      </c>
      <c r="X10" s="1">
        <v>10</v>
      </c>
      <c r="Y10" s="1">
        <v>10</v>
      </c>
      <c r="Z10" s="1">
        <v>10</v>
      </c>
      <c r="AA10" s="1">
        <v>8</v>
      </c>
      <c r="AB10" s="1"/>
      <c r="AC10" s="119"/>
      <c r="AD10" s="3"/>
      <c r="AE10" s="1">
        <v>10</v>
      </c>
      <c r="AF10" s="1">
        <v>10</v>
      </c>
      <c r="AG10" s="1">
        <v>9</v>
      </c>
      <c r="AH10" s="1">
        <v>9</v>
      </c>
      <c r="AI10" s="1">
        <v>8</v>
      </c>
      <c r="AJ10" s="1">
        <v>10</v>
      </c>
      <c r="AK10" s="1">
        <v>10</v>
      </c>
      <c r="AL10" s="1">
        <v>10</v>
      </c>
      <c r="AM10" s="1">
        <v>10</v>
      </c>
      <c r="AN10" s="1">
        <v>9</v>
      </c>
      <c r="AO10" s="1"/>
      <c r="AP10" s="119"/>
      <c r="AQ10" s="3"/>
      <c r="AR10" s="88"/>
      <c r="AS10" s="6"/>
      <c r="AT10" s="154"/>
      <c r="AU10" s="7"/>
      <c r="AV10" s="152"/>
    </row>
    <row r="11" spans="1:48" ht="15.75" customHeight="1">
      <c r="A11" s="116">
        <v>31</v>
      </c>
      <c r="B11" s="153" t="s">
        <v>72</v>
      </c>
      <c r="C11" s="118" t="s">
        <v>73</v>
      </c>
      <c r="D11" s="2"/>
      <c r="E11" s="1" t="s">
        <v>77</v>
      </c>
      <c r="F11" s="1">
        <v>9</v>
      </c>
      <c r="G11" s="1">
        <v>8</v>
      </c>
      <c r="H11" s="1">
        <v>8</v>
      </c>
      <c r="I11" s="1">
        <v>8</v>
      </c>
      <c r="J11" s="1">
        <v>10</v>
      </c>
      <c r="K11" s="1">
        <v>9</v>
      </c>
      <c r="L11" s="1">
        <v>9</v>
      </c>
      <c r="M11" s="1">
        <v>9</v>
      </c>
      <c r="N11" s="1">
        <v>8</v>
      </c>
      <c r="O11" s="1"/>
      <c r="P11" s="119">
        <f>SUM(E11:N12)+10*COUNTIF(E11:N12,"c")</f>
        <v>174</v>
      </c>
      <c r="Q11" s="3"/>
      <c r="R11" s="1">
        <v>10</v>
      </c>
      <c r="S11" s="1">
        <v>10</v>
      </c>
      <c r="T11" s="1">
        <v>9</v>
      </c>
      <c r="U11" s="1">
        <v>8</v>
      </c>
      <c r="V11" s="1">
        <v>8</v>
      </c>
      <c r="W11" s="1" t="s">
        <v>77</v>
      </c>
      <c r="X11" s="1">
        <v>10</v>
      </c>
      <c r="Y11" s="1">
        <v>9</v>
      </c>
      <c r="Z11" s="1">
        <v>9</v>
      </c>
      <c r="AA11" s="1">
        <v>8</v>
      </c>
      <c r="AB11" s="1"/>
      <c r="AC11" s="119">
        <f>SUM(R11:AA12)+10*COUNTIF(R11:AA12,"c")</f>
        <v>187</v>
      </c>
      <c r="AD11" s="3"/>
      <c r="AE11" s="1">
        <v>10</v>
      </c>
      <c r="AF11" s="1">
        <v>9</v>
      </c>
      <c r="AG11" s="1">
        <v>8</v>
      </c>
      <c r="AH11" s="1">
        <v>8</v>
      </c>
      <c r="AI11" s="1">
        <v>8</v>
      </c>
      <c r="AJ11" s="1" t="s">
        <v>77</v>
      </c>
      <c r="AK11" s="1">
        <v>9</v>
      </c>
      <c r="AL11" s="1">
        <v>7</v>
      </c>
      <c r="AM11" s="1">
        <v>7</v>
      </c>
      <c r="AN11" s="1">
        <v>7</v>
      </c>
      <c r="AO11" s="1"/>
      <c r="AP11" s="119">
        <f>SUM(AE11:AN12)+10*COUNTIF(AE11:AN12,"c")</f>
        <v>174</v>
      </c>
      <c r="AQ11" s="3"/>
      <c r="AR11" s="88">
        <f>SUM(AP11,AC11,P11)</f>
        <v>535</v>
      </c>
      <c r="AS11" s="6"/>
      <c r="AT11" s="154">
        <f>RANK(AR11,AR:AR)</f>
        <v>14</v>
      </c>
      <c r="AU11" s="7"/>
      <c r="AV11" s="152">
        <f>COUNTIF(E11:N12,"c")+COUNTIF(R11:AA12,"c")+COUNTIF(AE11:AN12,"c")</f>
        <v>9</v>
      </c>
    </row>
    <row r="12" spans="1:48" ht="15.75" customHeight="1">
      <c r="A12" s="116"/>
      <c r="B12" s="153"/>
      <c r="C12" s="118"/>
      <c r="D12" s="2"/>
      <c r="E12" s="1" t="s">
        <v>77</v>
      </c>
      <c r="F12" s="1" t="s">
        <v>77</v>
      </c>
      <c r="G12" s="1">
        <v>9</v>
      </c>
      <c r="H12" s="1">
        <v>8</v>
      </c>
      <c r="I12" s="1">
        <v>7</v>
      </c>
      <c r="J12" s="1">
        <v>10</v>
      </c>
      <c r="K12" s="1">
        <v>9</v>
      </c>
      <c r="L12" s="1">
        <v>8</v>
      </c>
      <c r="M12" s="1">
        <v>8</v>
      </c>
      <c r="N12" s="1">
        <v>7</v>
      </c>
      <c r="O12" s="1"/>
      <c r="P12" s="119"/>
      <c r="Q12" s="3"/>
      <c r="R12" s="1" t="s">
        <v>77</v>
      </c>
      <c r="S12" s="1" t="s">
        <v>77</v>
      </c>
      <c r="T12" s="1">
        <v>9</v>
      </c>
      <c r="U12" s="1">
        <v>9</v>
      </c>
      <c r="V12" s="1">
        <v>9</v>
      </c>
      <c r="W12" s="1" t="s">
        <v>77</v>
      </c>
      <c r="X12" s="1">
        <v>10</v>
      </c>
      <c r="Y12" s="1">
        <v>10</v>
      </c>
      <c r="Z12" s="1">
        <v>10</v>
      </c>
      <c r="AA12" s="1">
        <v>9</v>
      </c>
      <c r="AB12" s="1"/>
      <c r="AC12" s="119"/>
      <c r="AD12" s="3"/>
      <c r="AE12" s="1">
        <v>9</v>
      </c>
      <c r="AF12" s="1">
        <v>9</v>
      </c>
      <c r="AG12" s="1">
        <v>9</v>
      </c>
      <c r="AH12" s="1">
        <v>9</v>
      </c>
      <c r="AI12" s="1">
        <v>9</v>
      </c>
      <c r="AJ12" s="1" t="s">
        <v>77</v>
      </c>
      <c r="AK12" s="1">
        <v>10</v>
      </c>
      <c r="AL12" s="1">
        <v>9</v>
      </c>
      <c r="AM12" s="1">
        <v>9</v>
      </c>
      <c r="AN12" s="1">
        <v>8</v>
      </c>
      <c r="AO12" s="1"/>
      <c r="AP12" s="119"/>
      <c r="AQ12" s="3"/>
      <c r="AR12" s="88"/>
      <c r="AS12" s="6"/>
      <c r="AT12" s="154"/>
      <c r="AU12" s="7"/>
      <c r="AV12" s="152"/>
    </row>
    <row r="13" spans="1:48" ht="15.75" customHeight="1">
      <c r="A13" s="116">
        <v>15</v>
      </c>
      <c r="B13" s="153" t="s">
        <v>92</v>
      </c>
      <c r="C13" s="118" t="s">
        <v>93</v>
      </c>
      <c r="D13" s="2"/>
      <c r="E13" s="1" t="s">
        <v>77</v>
      </c>
      <c r="F13" s="1">
        <v>10</v>
      </c>
      <c r="G13" s="1">
        <v>9</v>
      </c>
      <c r="H13" s="1">
        <v>9</v>
      </c>
      <c r="I13" s="1">
        <v>9</v>
      </c>
      <c r="J13" s="1" t="s">
        <v>77</v>
      </c>
      <c r="K13" s="1">
        <v>10</v>
      </c>
      <c r="L13" s="1">
        <v>9</v>
      </c>
      <c r="M13" s="1">
        <v>9</v>
      </c>
      <c r="N13" s="1">
        <v>9</v>
      </c>
      <c r="O13" s="1"/>
      <c r="P13" s="119">
        <f>SUM(E13:N14)+10*COUNTIF(E13:N14,"c")</f>
        <v>189</v>
      </c>
      <c r="Q13" s="3"/>
      <c r="R13" s="1" t="s">
        <v>77</v>
      </c>
      <c r="S13" s="1">
        <v>10</v>
      </c>
      <c r="T13" s="1">
        <v>10</v>
      </c>
      <c r="U13" s="1">
        <v>9</v>
      </c>
      <c r="V13" s="1">
        <v>9</v>
      </c>
      <c r="W13" s="1">
        <v>10</v>
      </c>
      <c r="X13" s="1">
        <v>10</v>
      </c>
      <c r="Y13" s="1">
        <v>10</v>
      </c>
      <c r="Z13" s="1">
        <v>9</v>
      </c>
      <c r="AA13" s="1">
        <v>9</v>
      </c>
      <c r="AB13" s="1"/>
      <c r="AC13" s="119">
        <f>SUM(R13:AA14)+10*COUNTIF(R13:AA14,"c")</f>
        <v>189</v>
      </c>
      <c r="AD13" s="3"/>
      <c r="AE13" s="1" t="s">
        <v>77</v>
      </c>
      <c r="AF13" s="1">
        <v>10</v>
      </c>
      <c r="AG13" s="1">
        <v>10</v>
      </c>
      <c r="AH13" s="1">
        <v>9</v>
      </c>
      <c r="AI13" s="1">
        <v>9</v>
      </c>
      <c r="AJ13" s="1" t="s">
        <v>77</v>
      </c>
      <c r="AK13" s="1">
        <v>10</v>
      </c>
      <c r="AL13" s="1">
        <v>9</v>
      </c>
      <c r="AM13" s="1">
        <v>9</v>
      </c>
      <c r="AN13" s="1">
        <v>8</v>
      </c>
      <c r="AO13" s="1"/>
      <c r="AP13" s="119">
        <f>SUM(AE13:AN14)+10*COUNTIF(AE13:AN14,"c")</f>
        <v>182</v>
      </c>
      <c r="AQ13" s="3"/>
      <c r="AR13" s="88">
        <f>SUM(AP13,AC13,P13)</f>
        <v>560</v>
      </c>
      <c r="AS13" s="6"/>
      <c r="AT13" s="154">
        <f>RANK(AR13,AR:AR)</f>
        <v>7</v>
      </c>
      <c r="AU13" s="7"/>
      <c r="AV13" s="152">
        <f>COUNTIF(E13:N14,"c")+COUNTIF(R13:AA14,"c")+COUNTIF(AE13:AN14,"c")</f>
        <v>7</v>
      </c>
    </row>
    <row r="14" spans="1:48" ht="15.75" customHeight="1">
      <c r="A14" s="116"/>
      <c r="B14" s="153"/>
      <c r="C14" s="118"/>
      <c r="D14" s="2"/>
      <c r="E14" s="1">
        <v>10</v>
      </c>
      <c r="F14" s="1">
        <v>10</v>
      </c>
      <c r="G14" s="1">
        <v>9</v>
      </c>
      <c r="H14" s="1">
        <v>9</v>
      </c>
      <c r="I14" s="1">
        <v>9</v>
      </c>
      <c r="J14" s="1">
        <v>10</v>
      </c>
      <c r="K14" s="1">
        <v>10</v>
      </c>
      <c r="L14" s="1">
        <v>10</v>
      </c>
      <c r="M14" s="1">
        <v>9</v>
      </c>
      <c r="N14" s="1">
        <v>9</v>
      </c>
      <c r="O14" s="1"/>
      <c r="P14" s="119"/>
      <c r="Q14" s="3"/>
      <c r="R14" s="1" t="s">
        <v>77</v>
      </c>
      <c r="S14" s="1">
        <v>9</v>
      </c>
      <c r="T14" s="1">
        <v>9</v>
      </c>
      <c r="U14" s="1">
        <v>9</v>
      </c>
      <c r="V14" s="1">
        <v>8</v>
      </c>
      <c r="W14" s="1" t="s">
        <v>77</v>
      </c>
      <c r="X14" s="1">
        <v>10</v>
      </c>
      <c r="Y14" s="1">
        <v>10</v>
      </c>
      <c r="Z14" s="1">
        <v>9</v>
      </c>
      <c r="AA14" s="1">
        <v>9</v>
      </c>
      <c r="AB14" s="1"/>
      <c r="AC14" s="119"/>
      <c r="AD14" s="3"/>
      <c r="AE14" s="1">
        <v>9</v>
      </c>
      <c r="AF14" s="1">
        <v>9</v>
      </c>
      <c r="AG14" s="1">
        <v>9</v>
      </c>
      <c r="AH14" s="1">
        <v>9</v>
      </c>
      <c r="AI14" s="1">
        <v>9</v>
      </c>
      <c r="AJ14" s="1">
        <v>8</v>
      </c>
      <c r="AK14" s="1">
        <v>9</v>
      </c>
      <c r="AL14" s="1">
        <v>9</v>
      </c>
      <c r="AM14" s="1">
        <v>9</v>
      </c>
      <c r="AN14" s="1">
        <v>8</v>
      </c>
      <c r="AO14" s="1"/>
      <c r="AP14" s="119"/>
      <c r="AQ14" s="3"/>
      <c r="AR14" s="88"/>
      <c r="AS14" s="6"/>
      <c r="AT14" s="154"/>
      <c r="AU14" s="7"/>
      <c r="AV14" s="152"/>
    </row>
    <row r="15" spans="1:48" ht="15.75" customHeight="1">
      <c r="A15" s="116">
        <v>21</v>
      </c>
      <c r="B15" s="153" t="s">
        <v>20</v>
      </c>
      <c r="C15" s="118" t="s">
        <v>21</v>
      </c>
      <c r="D15" s="2"/>
      <c r="E15" s="1">
        <v>9</v>
      </c>
      <c r="F15" s="1">
        <v>9</v>
      </c>
      <c r="G15" s="1">
        <v>9</v>
      </c>
      <c r="H15" s="1">
        <v>9</v>
      </c>
      <c r="I15" s="1">
        <v>8</v>
      </c>
      <c r="J15" s="1" t="s">
        <v>77</v>
      </c>
      <c r="K15" s="1">
        <v>9</v>
      </c>
      <c r="L15" s="1">
        <v>9</v>
      </c>
      <c r="M15" s="1">
        <v>9</v>
      </c>
      <c r="N15" s="1">
        <v>8</v>
      </c>
      <c r="O15" s="1"/>
      <c r="P15" s="119">
        <f>SUM(E15:N16)+10*COUNTIF(E15:N16,"c")</f>
        <v>182</v>
      </c>
      <c r="Q15" s="3"/>
      <c r="R15" s="1" t="s">
        <v>77</v>
      </c>
      <c r="S15" s="1">
        <v>10</v>
      </c>
      <c r="T15" s="1">
        <v>10</v>
      </c>
      <c r="U15" s="1">
        <v>10</v>
      </c>
      <c r="V15" s="1">
        <v>9</v>
      </c>
      <c r="W15" s="1" t="s">
        <v>77</v>
      </c>
      <c r="X15" s="1">
        <v>10</v>
      </c>
      <c r="Y15" s="1">
        <v>10</v>
      </c>
      <c r="Z15" s="1">
        <v>9</v>
      </c>
      <c r="AA15" s="1">
        <v>9</v>
      </c>
      <c r="AB15" s="1"/>
      <c r="AC15" s="119">
        <f>SUM(R15:AA16)+10*COUNTIF(R15:AA16,"c")</f>
        <v>192</v>
      </c>
      <c r="AD15" s="3"/>
      <c r="AE15" s="1" t="s">
        <v>77</v>
      </c>
      <c r="AF15" s="1" t="s">
        <v>77</v>
      </c>
      <c r="AG15" s="1">
        <v>10</v>
      </c>
      <c r="AH15" s="1">
        <v>9</v>
      </c>
      <c r="AI15" s="1">
        <v>9</v>
      </c>
      <c r="AJ15" s="1" t="s">
        <v>77</v>
      </c>
      <c r="AK15" s="1" t="s">
        <v>77</v>
      </c>
      <c r="AL15" s="1">
        <v>10</v>
      </c>
      <c r="AM15" s="1">
        <v>9</v>
      </c>
      <c r="AN15" s="1">
        <v>9</v>
      </c>
      <c r="AO15" s="1"/>
      <c r="AP15" s="119">
        <f>SUM(AE15:AN16)+10*COUNTIF(AE15:AN16,"c")</f>
        <v>189</v>
      </c>
      <c r="AQ15" s="3"/>
      <c r="AR15" s="88">
        <f>SUM(AP15,AC15,P15)</f>
        <v>563</v>
      </c>
      <c r="AS15" s="6"/>
      <c r="AT15" s="154">
        <f>RANK(AR15,AR:AR)</f>
        <v>5</v>
      </c>
      <c r="AU15" s="7"/>
      <c r="AV15" s="152">
        <f>COUNTIF(E15:N16,"c")+COUNTIF(R15:AA16,"c")+COUNTIF(AE15:AN16,"c")</f>
        <v>15</v>
      </c>
    </row>
    <row r="16" spans="1:48" ht="15.75" customHeight="1">
      <c r="A16" s="116"/>
      <c r="B16" s="153"/>
      <c r="C16" s="118"/>
      <c r="D16" s="2"/>
      <c r="E16" s="1">
        <v>10</v>
      </c>
      <c r="F16" s="1">
        <v>9</v>
      </c>
      <c r="G16" s="1">
        <v>9</v>
      </c>
      <c r="H16" s="1">
        <v>9</v>
      </c>
      <c r="I16" s="1">
        <v>9</v>
      </c>
      <c r="J16" s="1" t="s">
        <v>77</v>
      </c>
      <c r="K16" s="1" t="s">
        <v>77</v>
      </c>
      <c r="L16" s="1">
        <v>9</v>
      </c>
      <c r="M16" s="1">
        <v>9</v>
      </c>
      <c r="N16" s="1">
        <v>9</v>
      </c>
      <c r="O16" s="1"/>
      <c r="P16" s="119"/>
      <c r="Q16" s="3"/>
      <c r="R16" s="1" t="s">
        <v>77</v>
      </c>
      <c r="S16" s="1">
        <v>10</v>
      </c>
      <c r="T16" s="1">
        <v>9</v>
      </c>
      <c r="U16" s="1">
        <v>9</v>
      </c>
      <c r="V16" s="1">
        <v>9</v>
      </c>
      <c r="W16" s="1" t="s">
        <v>77</v>
      </c>
      <c r="X16" s="1" t="s">
        <v>77</v>
      </c>
      <c r="Y16" s="1">
        <v>10</v>
      </c>
      <c r="Z16" s="1">
        <v>9</v>
      </c>
      <c r="AA16" s="1">
        <v>9</v>
      </c>
      <c r="AB16" s="1"/>
      <c r="AC16" s="119"/>
      <c r="AD16" s="3"/>
      <c r="AE16" s="1" t="s">
        <v>77</v>
      </c>
      <c r="AF16" s="1" t="s">
        <v>77</v>
      </c>
      <c r="AG16" s="1">
        <v>10</v>
      </c>
      <c r="AH16" s="1">
        <v>9</v>
      </c>
      <c r="AI16" s="1">
        <v>9</v>
      </c>
      <c r="AJ16" s="1" t="s">
        <v>77</v>
      </c>
      <c r="AK16" s="1">
        <v>10</v>
      </c>
      <c r="AL16" s="1">
        <v>9</v>
      </c>
      <c r="AM16" s="1">
        <v>9</v>
      </c>
      <c r="AN16" s="1">
        <v>7</v>
      </c>
      <c r="AO16" s="1"/>
      <c r="AP16" s="119"/>
      <c r="AQ16" s="3"/>
      <c r="AR16" s="88"/>
      <c r="AS16" s="6"/>
      <c r="AT16" s="154"/>
      <c r="AU16" s="7"/>
      <c r="AV16" s="152"/>
    </row>
    <row r="17" spans="1:48" ht="15.75" customHeight="1">
      <c r="A17" s="116">
        <v>26</v>
      </c>
      <c r="B17" s="153" t="s">
        <v>22</v>
      </c>
      <c r="C17" s="118" t="s">
        <v>23</v>
      </c>
      <c r="D17" s="2"/>
      <c r="E17" s="1">
        <v>9</v>
      </c>
      <c r="F17" s="1">
        <v>9</v>
      </c>
      <c r="G17" s="1">
        <v>9</v>
      </c>
      <c r="H17" s="1">
        <v>8</v>
      </c>
      <c r="I17" s="1">
        <v>7</v>
      </c>
      <c r="J17" s="1">
        <v>10</v>
      </c>
      <c r="K17" s="1">
        <v>10</v>
      </c>
      <c r="L17" s="1">
        <v>9</v>
      </c>
      <c r="M17" s="1">
        <v>8</v>
      </c>
      <c r="N17" s="1">
        <v>7</v>
      </c>
      <c r="O17" s="1"/>
      <c r="P17" s="119">
        <f>SUM(E17:N18)+10*COUNTIF(E17:N18,"c")</f>
        <v>175</v>
      </c>
      <c r="Q17" s="3"/>
      <c r="R17" s="1" t="s">
        <v>77</v>
      </c>
      <c r="S17" s="1">
        <v>9</v>
      </c>
      <c r="T17" s="1">
        <v>9</v>
      </c>
      <c r="U17" s="1">
        <v>8</v>
      </c>
      <c r="V17" s="1">
        <v>7</v>
      </c>
      <c r="W17" s="1">
        <v>10</v>
      </c>
      <c r="X17" s="1">
        <v>9</v>
      </c>
      <c r="Y17" s="1">
        <v>9</v>
      </c>
      <c r="Z17" s="1">
        <v>9</v>
      </c>
      <c r="AA17" s="1">
        <v>8</v>
      </c>
      <c r="AB17" s="1"/>
      <c r="AC17" s="119">
        <f>SUM(R17:AA18)+10*COUNTIF(R17:AA18,"c")</f>
        <v>177</v>
      </c>
      <c r="AD17" s="3"/>
      <c r="AE17" s="1">
        <v>9</v>
      </c>
      <c r="AF17" s="1">
        <v>9</v>
      </c>
      <c r="AG17" s="1">
        <v>9</v>
      </c>
      <c r="AH17" s="1">
        <v>8</v>
      </c>
      <c r="AI17" s="1">
        <v>8</v>
      </c>
      <c r="AJ17" s="1" t="s">
        <v>77</v>
      </c>
      <c r="AK17" s="1">
        <v>10</v>
      </c>
      <c r="AL17" s="1">
        <v>9</v>
      </c>
      <c r="AM17" s="1">
        <v>9</v>
      </c>
      <c r="AN17" s="1">
        <v>8</v>
      </c>
      <c r="AO17" s="1"/>
      <c r="AP17" s="119">
        <f>SUM(AE17:AN18)+10*COUNTIF(AE17:AN18,"c")</f>
        <v>178</v>
      </c>
      <c r="AQ17" s="3"/>
      <c r="AR17" s="88">
        <f>SUM(AP17,AC17,P17)</f>
        <v>530</v>
      </c>
      <c r="AS17" s="6"/>
      <c r="AT17" s="154">
        <f>RANK(AR17,AR:AR)</f>
        <v>15</v>
      </c>
      <c r="AU17" s="7"/>
      <c r="AV17" s="152">
        <f>COUNTIF(E17:N18,"c")+COUNTIF(R17:AA18,"c")+COUNTIF(AE17:AN18,"c")</f>
        <v>6</v>
      </c>
    </row>
    <row r="18" spans="1:48" ht="15.75" customHeight="1">
      <c r="A18" s="116"/>
      <c r="B18" s="153"/>
      <c r="C18" s="118"/>
      <c r="D18" s="2"/>
      <c r="E18" s="1" t="s">
        <v>77</v>
      </c>
      <c r="F18" s="1">
        <v>10</v>
      </c>
      <c r="G18" s="1">
        <v>9</v>
      </c>
      <c r="H18" s="1">
        <v>7</v>
      </c>
      <c r="I18" s="1">
        <v>7</v>
      </c>
      <c r="J18" s="1">
        <v>10</v>
      </c>
      <c r="K18" s="1">
        <v>9</v>
      </c>
      <c r="L18" s="1">
        <v>9</v>
      </c>
      <c r="M18" s="1">
        <v>9</v>
      </c>
      <c r="N18" s="1">
        <v>9</v>
      </c>
      <c r="O18" s="1"/>
      <c r="P18" s="119"/>
      <c r="Q18" s="3"/>
      <c r="R18" s="1">
        <v>10</v>
      </c>
      <c r="S18" s="1">
        <v>10</v>
      </c>
      <c r="T18" s="1">
        <v>9</v>
      </c>
      <c r="U18" s="1">
        <v>9</v>
      </c>
      <c r="V18" s="1">
        <v>8</v>
      </c>
      <c r="W18" s="1">
        <v>9</v>
      </c>
      <c r="X18" s="1">
        <v>9</v>
      </c>
      <c r="Y18" s="1">
        <v>9</v>
      </c>
      <c r="Z18" s="1">
        <v>8</v>
      </c>
      <c r="AA18" s="1">
        <v>8</v>
      </c>
      <c r="AB18" s="1"/>
      <c r="AC18" s="119"/>
      <c r="AD18" s="3"/>
      <c r="AE18" s="1">
        <v>9</v>
      </c>
      <c r="AF18" s="1">
        <v>9</v>
      </c>
      <c r="AG18" s="1">
        <v>8</v>
      </c>
      <c r="AH18" s="1">
        <v>8</v>
      </c>
      <c r="AI18" s="1">
        <v>7</v>
      </c>
      <c r="AJ18" s="1" t="s">
        <v>77</v>
      </c>
      <c r="AK18" s="1" t="s">
        <v>77</v>
      </c>
      <c r="AL18" s="1" t="s">
        <v>77</v>
      </c>
      <c r="AM18" s="1">
        <v>10</v>
      </c>
      <c r="AN18" s="1">
        <v>8</v>
      </c>
      <c r="AO18" s="1"/>
      <c r="AP18" s="119"/>
      <c r="AQ18" s="3"/>
      <c r="AR18" s="88"/>
      <c r="AS18" s="6"/>
      <c r="AT18" s="154"/>
      <c r="AU18" s="7"/>
      <c r="AV18" s="152"/>
    </row>
    <row r="19" spans="1:48" ht="15.75" customHeight="1">
      <c r="A19" s="116">
        <v>25</v>
      </c>
      <c r="B19" s="153" t="s">
        <v>68</v>
      </c>
      <c r="C19" s="118" t="s">
        <v>69</v>
      </c>
      <c r="D19" s="2"/>
      <c r="E19" s="1">
        <v>9</v>
      </c>
      <c r="F19" s="1">
        <v>9</v>
      </c>
      <c r="G19" s="1">
        <v>9</v>
      </c>
      <c r="H19" s="1">
        <v>8</v>
      </c>
      <c r="I19" s="1">
        <v>7</v>
      </c>
      <c r="J19" s="1" t="s">
        <v>77</v>
      </c>
      <c r="K19" s="1">
        <v>9</v>
      </c>
      <c r="L19" s="1">
        <v>9</v>
      </c>
      <c r="M19" s="1">
        <v>9</v>
      </c>
      <c r="N19" s="1">
        <v>9</v>
      </c>
      <c r="O19" s="1"/>
      <c r="P19" s="119">
        <f>SUM(E19:N20)+10*COUNTIF(E19:N20,"c")</f>
        <v>167</v>
      </c>
      <c r="Q19" s="3"/>
      <c r="R19" s="1">
        <v>10</v>
      </c>
      <c r="S19" s="1">
        <v>9</v>
      </c>
      <c r="T19" s="1">
        <v>9</v>
      </c>
      <c r="U19" s="1">
        <v>9</v>
      </c>
      <c r="V19" s="1">
        <v>8</v>
      </c>
      <c r="W19" s="1" t="s">
        <v>77</v>
      </c>
      <c r="X19" s="1">
        <v>10</v>
      </c>
      <c r="Y19" s="1">
        <v>9</v>
      </c>
      <c r="Z19" s="1">
        <v>9</v>
      </c>
      <c r="AA19" s="1">
        <v>9</v>
      </c>
      <c r="AB19" s="1"/>
      <c r="AC19" s="119">
        <f>SUM(R19:AA20)+10*COUNTIF(R19:AA20,"c")</f>
        <v>180</v>
      </c>
      <c r="AD19" s="3"/>
      <c r="AE19" s="1">
        <v>10</v>
      </c>
      <c r="AF19" s="1">
        <v>10</v>
      </c>
      <c r="AG19" s="1">
        <v>10</v>
      </c>
      <c r="AH19" s="1">
        <v>10</v>
      </c>
      <c r="AI19" s="1">
        <v>9</v>
      </c>
      <c r="AJ19" s="1" t="s">
        <v>77</v>
      </c>
      <c r="AK19" s="1" t="s">
        <v>77</v>
      </c>
      <c r="AL19" s="1">
        <v>9</v>
      </c>
      <c r="AM19" s="1">
        <v>9</v>
      </c>
      <c r="AN19" s="1">
        <v>9</v>
      </c>
      <c r="AO19" s="1"/>
      <c r="AP19" s="119">
        <f>SUM(AE19:AN20)+10*COUNTIF(AE19:AN20,"c")</f>
        <v>189</v>
      </c>
      <c r="AQ19" s="3"/>
      <c r="AR19" s="88">
        <f>SUM(AP19,AC19,P19)</f>
        <v>536</v>
      </c>
      <c r="AS19" s="6"/>
      <c r="AT19" s="154">
        <f>RANK(AR19,AR:AR)</f>
        <v>13</v>
      </c>
      <c r="AU19" s="7"/>
      <c r="AV19" s="152">
        <f>COUNTIF(E19:N20,"c")+COUNTIF(R19:AA20,"c")+COUNTIF(AE19:AN20,"c")</f>
        <v>5</v>
      </c>
    </row>
    <row r="20" spans="1:48" ht="15.75" customHeight="1">
      <c r="A20" s="116"/>
      <c r="B20" s="153"/>
      <c r="C20" s="118"/>
      <c r="D20" s="2"/>
      <c r="E20" s="1">
        <v>10</v>
      </c>
      <c r="F20" s="1">
        <v>8</v>
      </c>
      <c r="G20" s="1">
        <v>8</v>
      </c>
      <c r="H20" s="1">
        <v>7</v>
      </c>
      <c r="I20" s="1">
        <v>6</v>
      </c>
      <c r="J20" s="1">
        <v>9</v>
      </c>
      <c r="K20" s="1">
        <v>9</v>
      </c>
      <c r="L20" s="1">
        <v>9</v>
      </c>
      <c r="M20" s="1">
        <v>7</v>
      </c>
      <c r="N20" s="1">
        <v>6</v>
      </c>
      <c r="O20" s="1"/>
      <c r="P20" s="119"/>
      <c r="Q20" s="3"/>
      <c r="R20" s="1">
        <v>9</v>
      </c>
      <c r="S20" s="1">
        <v>9</v>
      </c>
      <c r="T20" s="1">
        <v>8</v>
      </c>
      <c r="U20" s="1">
        <v>8</v>
      </c>
      <c r="V20" s="1">
        <v>8</v>
      </c>
      <c r="W20" s="1">
        <v>10</v>
      </c>
      <c r="X20" s="1">
        <v>10</v>
      </c>
      <c r="Y20" s="1">
        <v>9</v>
      </c>
      <c r="Z20" s="1">
        <v>9</v>
      </c>
      <c r="AA20" s="1">
        <v>8</v>
      </c>
      <c r="AB20" s="1"/>
      <c r="AC20" s="119"/>
      <c r="AD20" s="3"/>
      <c r="AE20" s="1" t="s">
        <v>77</v>
      </c>
      <c r="AF20" s="1">
        <v>10</v>
      </c>
      <c r="AG20" s="1">
        <v>9</v>
      </c>
      <c r="AH20" s="1">
        <v>9</v>
      </c>
      <c r="AI20" s="1">
        <v>9</v>
      </c>
      <c r="AJ20" s="1">
        <v>10</v>
      </c>
      <c r="AK20" s="1">
        <v>9</v>
      </c>
      <c r="AL20" s="1">
        <v>9</v>
      </c>
      <c r="AM20" s="1">
        <v>9</v>
      </c>
      <c r="AN20" s="1">
        <v>9</v>
      </c>
      <c r="AO20" s="1"/>
      <c r="AP20" s="119"/>
      <c r="AQ20" s="3"/>
      <c r="AR20" s="88"/>
      <c r="AS20" s="6"/>
      <c r="AT20" s="154"/>
      <c r="AU20" s="7"/>
      <c r="AV20" s="152"/>
    </row>
    <row r="21" spans="1:48" ht="15.75" customHeight="1">
      <c r="A21" s="116">
        <v>17</v>
      </c>
      <c r="B21" s="153" t="s">
        <v>26</v>
      </c>
      <c r="C21" s="118" t="s">
        <v>27</v>
      </c>
      <c r="D21" s="2"/>
      <c r="E21" s="1" t="s">
        <v>77</v>
      </c>
      <c r="F21" s="1" t="s">
        <v>77</v>
      </c>
      <c r="G21" s="1">
        <v>9</v>
      </c>
      <c r="H21" s="1">
        <v>8</v>
      </c>
      <c r="I21" s="1">
        <v>8</v>
      </c>
      <c r="J21" s="1">
        <v>9</v>
      </c>
      <c r="K21" s="1">
        <v>9</v>
      </c>
      <c r="L21" s="1">
        <v>9</v>
      </c>
      <c r="M21" s="1">
        <v>8</v>
      </c>
      <c r="N21" s="1">
        <v>7</v>
      </c>
      <c r="O21" s="1"/>
      <c r="P21" s="119">
        <f>SUM(E21:N22)+10*COUNTIF(E21:N22,"c")</f>
        <v>172</v>
      </c>
      <c r="Q21" s="3"/>
      <c r="R21" s="1" t="s">
        <v>77</v>
      </c>
      <c r="S21" s="1">
        <v>10</v>
      </c>
      <c r="T21" s="1">
        <v>9</v>
      </c>
      <c r="U21" s="1">
        <v>9</v>
      </c>
      <c r="V21" s="1">
        <v>9</v>
      </c>
      <c r="W21" s="1">
        <v>9</v>
      </c>
      <c r="X21" s="1">
        <v>9</v>
      </c>
      <c r="Y21" s="1">
        <v>8</v>
      </c>
      <c r="Z21" s="1">
        <v>8</v>
      </c>
      <c r="AA21" s="1">
        <v>7</v>
      </c>
      <c r="AB21" s="1"/>
      <c r="AC21" s="119">
        <f>SUM(R21:AA22)+10*COUNTIF(R21:AA22,"c")</f>
        <v>168</v>
      </c>
      <c r="AD21" s="3"/>
      <c r="AE21" s="1" t="s">
        <v>77</v>
      </c>
      <c r="AF21" s="1" t="s">
        <v>77</v>
      </c>
      <c r="AG21" s="1">
        <v>9</v>
      </c>
      <c r="AH21" s="1">
        <v>9</v>
      </c>
      <c r="AI21" s="1">
        <v>7</v>
      </c>
      <c r="AJ21" s="1">
        <v>9</v>
      </c>
      <c r="AK21" s="1">
        <v>9</v>
      </c>
      <c r="AL21" s="1">
        <v>7</v>
      </c>
      <c r="AM21" s="1">
        <v>7</v>
      </c>
      <c r="AN21" s="1">
        <v>7</v>
      </c>
      <c r="AO21" s="1"/>
      <c r="AP21" s="119">
        <f>SUM(AE21:AN22)+10*COUNTIF(AE21:AN22,"c")</f>
        <v>171</v>
      </c>
      <c r="AQ21" s="3"/>
      <c r="AR21" s="88">
        <f>SUM(AP21,AC21,P21)</f>
        <v>511</v>
      </c>
      <c r="AS21" s="6"/>
      <c r="AT21" s="154">
        <f>RANK(AR21,AR:AR)</f>
        <v>18</v>
      </c>
      <c r="AU21" s="7"/>
      <c r="AV21" s="152">
        <f>COUNTIF(E21:N22,"c")+COUNTIF(R21:AA22,"c")+COUNTIF(AE21:AN22,"c")</f>
        <v>5</v>
      </c>
    </row>
    <row r="22" spans="1:48" ht="15.75" customHeight="1">
      <c r="A22" s="116"/>
      <c r="B22" s="153"/>
      <c r="C22" s="118"/>
      <c r="D22" s="2"/>
      <c r="E22" s="1">
        <v>10</v>
      </c>
      <c r="F22" s="1">
        <v>9</v>
      </c>
      <c r="G22" s="1">
        <v>8</v>
      </c>
      <c r="H22" s="1">
        <v>8</v>
      </c>
      <c r="I22" s="1">
        <v>8</v>
      </c>
      <c r="J22" s="1">
        <v>9</v>
      </c>
      <c r="K22" s="1">
        <v>9</v>
      </c>
      <c r="L22" s="1">
        <v>8</v>
      </c>
      <c r="M22" s="1">
        <v>8</v>
      </c>
      <c r="N22" s="1">
        <v>8</v>
      </c>
      <c r="O22" s="1"/>
      <c r="P22" s="119"/>
      <c r="Q22" s="3"/>
      <c r="R22" s="1">
        <v>9</v>
      </c>
      <c r="S22" s="1">
        <v>9</v>
      </c>
      <c r="T22" s="1">
        <v>9</v>
      </c>
      <c r="U22" s="1">
        <v>8</v>
      </c>
      <c r="V22" s="1">
        <v>7</v>
      </c>
      <c r="W22" s="1">
        <v>9</v>
      </c>
      <c r="X22" s="1">
        <v>8</v>
      </c>
      <c r="Y22" s="1">
        <v>7</v>
      </c>
      <c r="Z22" s="1">
        <v>7</v>
      </c>
      <c r="AA22" s="1">
        <v>7</v>
      </c>
      <c r="AB22" s="1"/>
      <c r="AC22" s="119"/>
      <c r="AD22" s="3"/>
      <c r="AE22" s="1">
        <v>10</v>
      </c>
      <c r="AF22" s="1">
        <v>9</v>
      </c>
      <c r="AG22" s="1">
        <v>9</v>
      </c>
      <c r="AH22" s="1">
        <v>9</v>
      </c>
      <c r="AI22" s="1">
        <v>8</v>
      </c>
      <c r="AJ22" s="1">
        <v>9</v>
      </c>
      <c r="AK22" s="1">
        <v>9</v>
      </c>
      <c r="AL22" s="1">
        <v>8</v>
      </c>
      <c r="AM22" s="1">
        <v>8</v>
      </c>
      <c r="AN22" s="1">
        <v>8</v>
      </c>
      <c r="AO22" s="1"/>
      <c r="AP22" s="119"/>
      <c r="AQ22" s="3"/>
      <c r="AR22" s="88"/>
      <c r="AS22" s="6"/>
      <c r="AT22" s="154"/>
      <c r="AU22" s="7"/>
      <c r="AV22" s="152"/>
    </row>
    <row r="23" spans="1:48" ht="15.75" customHeight="1">
      <c r="A23" s="116">
        <v>3</v>
      </c>
      <c r="B23" s="153" t="s">
        <v>30</v>
      </c>
      <c r="C23" s="118" t="s">
        <v>55</v>
      </c>
      <c r="D23" s="2"/>
      <c r="E23" s="1">
        <v>9</v>
      </c>
      <c r="F23" s="1">
        <v>9</v>
      </c>
      <c r="G23" s="1">
        <v>9</v>
      </c>
      <c r="H23" s="1">
        <v>7</v>
      </c>
      <c r="I23" s="1">
        <v>5</v>
      </c>
      <c r="J23" s="1">
        <v>8</v>
      </c>
      <c r="K23" s="1">
        <v>8</v>
      </c>
      <c r="L23" s="1">
        <v>8</v>
      </c>
      <c r="M23" s="1">
        <v>7</v>
      </c>
      <c r="N23" s="1">
        <v>7</v>
      </c>
      <c r="O23" s="1"/>
      <c r="P23" s="119">
        <f>SUM(E23:N24)+10*COUNTIF(E23:N24,"c")</f>
        <v>154</v>
      </c>
      <c r="Q23" s="3"/>
      <c r="R23" s="1">
        <v>9</v>
      </c>
      <c r="S23" s="1">
        <v>9</v>
      </c>
      <c r="T23" s="1">
        <v>9</v>
      </c>
      <c r="U23" s="1">
        <v>8</v>
      </c>
      <c r="V23" s="1">
        <v>7</v>
      </c>
      <c r="W23" s="1">
        <v>9</v>
      </c>
      <c r="X23" s="1">
        <v>8</v>
      </c>
      <c r="Y23" s="1">
        <v>7</v>
      </c>
      <c r="Z23" s="1">
        <v>7</v>
      </c>
      <c r="AA23" s="1">
        <v>6</v>
      </c>
      <c r="AB23" s="1"/>
      <c r="AC23" s="119">
        <f>SUM(R23:AA24)+10*COUNTIF(R23:AA24,"c")</f>
        <v>154</v>
      </c>
      <c r="AD23" s="3"/>
      <c r="AE23" s="1">
        <v>8</v>
      </c>
      <c r="AF23" s="1">
        <v>8</v>
      </c>
      <c r="AG23" s="1">
        <v>6</v>
      </c>
      <c r="AH23" s="1">
        <v>6</v>
      </c>
      <c r="AI23" s="1">
        <v>6</v>
      </c>
      <c r="AJ23" s="1">
        <v>10</v>
      </c>
      <c r="AK23" s="1">
        <v>10</v>
      </c>
      <c r="AL23" s="1">
        <v>7</v>
      </c>
      <c r="AM23" s="1">
        <v>6</v>
      </c>
      <c r="AN23" s="1">
        <v>4</v>
      </c>
      <c r="AO23" s="1"/>
      <c r="AP23" s="119">
        <f>SUM(AE23:AN24)+10*COUNTIF(AE23:AN24,"c")</f>
        <v>155</v>
      </c>
      <c r="AQ23" s="3"/>
      <c r="AR23" s="88">
        <f>SUM(AP23,AC23,P23)</f>
        <v>463</v>
      </c>
      <c r="AS23" s="6"/>
      <c r="AT23" s="154">
        <f>RANK(AR23,AR:AR)</f>
        <v>28</v>
      </c>
      <c r="AU23" s="7"/>
      <c r="AV23" s="152">
        <f>COUNTIF(E23:N24,"c")+COUNTIF(R23:AA24,"c")+COUNTIF(AE23:AN24,"c")</f>
        <v>3</v>
      </c>
    </row>
    <row r="24" spans="1:48" ht="15.75" customHeight="1">
      <c r="A24" s="116"/>
      <c r="B24" s="153"/>
      <c r="C24" s="118"/>
      <c r="D24" s="2"/>
      <c r="E24" s="1" t="s">
        <v>77</v>
      </c>
      <c r="F24" s="1">
        <v>9</v>
      </c>
      <c r="G24" s="1">
        <v>8</v>
      </c>
      <c r="H24" s="1">
        <v>8</v>
      </c>
      <c r="I24" s="1">
        <v>6</v>
      </c>
      <c r="J24" s="1">
        <v>8</v>
      </c>
      <c r="K24" s="1">
        <v>8</v>
      </c>
      <c r="L24" s="1">
        <v>7</v>
      </c>
      <c r="M24" s="1">
        <v>7</v>
      </c>
      <c r="N24" s="1">
        <v>6</v>
      </c>
      <c r="O24" s="1"/>
      <c r="P24" s="119"/>
      <c r="Q24" s="3"/>
      <c r="R24" s="1" t="s">
        <v>77</v>
      </c>
      <c r="S24" s="1">
        <v>9</v>
      </c>
      <c r="T24" s="1">
        <v>9</v>
      </c>
      <c r="U24" s="1">
        <v>7</v>
      </c>
      <c r="V24" s="1">
        <v>4</v>
      </c>
      <c r="W24" s="1" t="s">
        <v>77</v>
      </c>
      <c r="X24" s="1">
        <v>10</v>
      </c>
      <c r="Y24" s="1">
        <v>8</v>
      </c>
      <c r="Z24" s="1">
        <v>8</v>
      </c>
      <c r="AA24" s="1">
        <v>0</v>
      </c>
      <c r="AB24" s="1"/>
      <c r="AC24" s="119"/>
      <c r="AD24" s="3"/>
      <c r="AE24" s="1">
        <v>9</v>
      </c>
      <c r="AF24" s="1">
        <v>9</v>
      </c>
      <c r="AG24" s="1">
        <v>9</v>
      </c>
      <c r="AH24" s="1">
        <v>8</v>
      </c>
      <c r="AI24" s="1">
        <v>6</v>
      </c>
      <c r="AJ24" s="1">
        <v>9</v>
      </c>
      <c r="AK24" s="1">
        <v>9</v>
      </c>
      <c r="AL24" s="1">
        <v>9</v>
      </c>
      <c r="AM24" s="1">
        <v>8</v>
      </c>
      <c r="AN24" s="1">
        <v>8</v>
      </c>
      <c r="AO24" s="1"/>
      <c r="AP24" s="119"/>
      <c r="AQ24" s="3"/>
      <c r="AR24" s="88"/>
      <c r="AS24" s="6"/>
      <c r="AT24" s="154"/>
      <c r="AU24" s="7"/>
      <c r="AV24" s="152"/>
    </row>
    <row r="25" spans="1:48" ht="15.75" customHeight="1">
      <c r="A25" s="116">
        <v>2</v>
      </c>
      <c r="B25" s="153" t="s">
        <v>31</v>
      </c>
      <c r="C25" s="118" t="s">
        <v>32</v>
      </c>
      <c r="D25" s="2"/>
      <c r="E25" s="1" t="s">
        <v>77</v>
      </c>
      <c r="F25" s="1" t="s">
        <v>77</v>
      </c>
      <c r="G25" s="1">
        <v>10</v>
      </c>
      <c r="H25" s="1">
        <v>9</v>
      </c>
      <c r="I25" s="1">
        <v>8</v>
      </c>
      <c r="J25" s="1" t="s">
        <v>77</v>
      </c>
      <c r="K25" s="1">
        <v>10</v>
      </c>
      <c r="L25" s="1">
        <v>9</v>
      </c>
      <c r="M25" s="1">
        <v>8</v>
      </c>
      <c r="N25" s="1">
        <v>7</v>
      </c>
      <c r="O25" s="1"/>
      <c r="P25" s="11">
        <f>SUM(E25:N26)+10*COUNTIF(E25:N26,"c")</f>
        <v>187</v>
      </c>
      <c r="Q25" s="3"/>
      <c r="R25" s="1">
        <v>9</v>
      </c>
      <c r="S25" s="1">
        <v>9</v>
      </c>
      <c r="T25" s="1">
        <v>9</v>
      </c>
      <c r="U25" s="1">
        <v>10</v>
      </c>
      <c r="V25" s="1">
        <v>8</v>
      </c>
      <c r="W25" s="1">
        <v>10</v>
      </c>
      <c r="X25" s="1">
        <v>10</v>
      </c>
      <c r="Y25" s="1">
        <v>9</v>
      </c>
      <c r="Z25" s="1">
        <v>9</v>
      </c>
      <c r="AA25" s="1">
        <v>8</v>
      </c>
      <c r="AB25" s="1"/>
      <c r="AC25" s="11">
        <f>SUM(R25:AA26)+10*COUNTIF(R25:AA26,"c")</f>
        <v>182</v>
      </c>
      <c r="AD25" s="3"/>
      <c r="AE25" s="1">
        <v>9</v>
      </c>
      <c r="AF25" s="1">
        <v>9</v>
      </c>
      <c r="AG25" s="1">
        <v>9</v>
      </c>
      <c r="AH25" s="1">
        <v>8</v>
      </c>
      <c r="AI25" s="1">
        <v>8</v>
      </c>
      <c r="AJ25" s="1">
        <v>10</v>
      </c>
      <c r="AK25" s="1">
        <v>9</v>
      </c>
      <c r="AL25" s="1">
        <v>8</v>
      </c>
      <c r="AM25" s="1">
        <v>8</v>
      </c>
      <c r="AN25" s="1">
        <v>6</v>
      </c>
      <c r="AO25" s="1"/>
      <c r="AP25" s="11">
        <f>SUM(AE25:AN26)+10*COUNTIF(AE25:AN26,"c")</f>
        <v>175</v>
      </c>
      <c r="AQ25" s="3"/>
      <c r="AR25" s="88">
        <f>SUM(AP25,AC25,P25)</f>
        <v>544</v>
      </c>
      <c r="AS25" s="6"/>
      <c r="AT25" s="154">
        <f>RANK(AR25,AR:AR)</f>
        <v>11</v>
      </c>
      <c r="AU25" s="7"/>
      <c r="AV25" s="152">
        <f>COUNTIF(E25:N26,"c")+COUNTIF(R25:AA26,"c")+COUNTIF(AE25:AN26,"c")</f>
        <v>7</v>
      </c>
    </row>
    <row r="26" spans="1:48" ht="15.75" customHeight="1">
      <c r="A26" s="116"/>
      <c r="B26" s="153"/>
      <c r="C26" s="118"/>
      <c r="D26" s="2"/>
      <c r="E26" s="1" t="s">
        <v>77</v>
      </c>
      <c r="F26" s="1" t="s">
        <v>77</v>
      </c>
      <c r="G26" s="1">
        <v>9</v>
      </c>
      <c r="H26" s="1">
        <v>9</v>
      </c>
      <c r="I26" s="1">
        <v>9</v>
      </c>
      <c r="J26" s="1" t="s">
        <v>77</v>
      </c>
      <c r="K26" s="1">
        <v>10</v>
      </c>
      <c r="L26" s="1">
        <v>10</v>
      </c>
      <c r="M26" s="1">
        <v>10</v>
      </c>
      <c r="N26" s="1">
        <v>9</v>
      </c>
      <c r="O26" s="1"/>
      <c r="P26" s="11"/>
      <c r="Q26" s="3"/>
      <c r="R26" s="1">
        <v>10</v>
      </c>
      <c r="S26" s="1">
        <v>9</v>
      </c>
      <c r="T26" s="1">
        <v>9</v>
      </c>
      <c r="U26" s="1">
        <v>8</v>
      </c>
      <c r="V26" s="1">
        <v>8</v>
      </c>
      <c r="W26" s="1">
        <v>10</v>
      </c>
      <c r="X26" s="1">
        <v>10</v>
      </c>
      <c r="Y26" s="1">
        <v>9</v>
      </c>
      <c r="Z26" s="1">
        <v>9</v>
      </c>
      <c r="AA26" s="1">
        <v>9</v>
      </c>
      <c r="AB26" s="1"/>
      <c r="AC26" s="11"/>
      <c r="AD26" s="3"/>
      <c r="AE26" s="1">
        <v>10</v>
      </c>
      <c r="AF26" s="1">
        <v>10</v>
      </c>
      <c r="AG26" s="1">
        <v>9</v>
      </c>
      <c r="AH26" s="1">
        <v>9</v>
      </c>
      <c r="AI26" s="1">
        <v>8</v>
      </c>
      <c r="AJ26" s="1" t="s">
        <v>77</v>
      </c>
      <c r="AK26" s="1">
        <v>9</v>
      </c>
      <c r="AL26" s="1">
        <v>9</v>
      </c>
      <c r="AM26" s="1">
        <v>9</v>
      </c>
      <c r="AN26" s="1">
        <v>8</v>
      </c>
      <c r="AO26" s="1"/>
      <c r="AP26" s="11"/>
      <c r="AQ26" s="3"/>
      <c r="AR26" s="88"/>
      <c r="AS26" s="6"/>
      <c r="AT26" s="154"/>
      <c r="AU26" s="7"/>
      <c r="AV26" s="152"/>
    </row>
    <row r="27" spans="1:48" ht="15.75" customHeight="1">
      <c r="A27" s="116">
        <v>22</v>
      </c>
      <c r="B27" s="153" t="s">
        <v>74</v>
      </c>
      <c r="C27" s="118" t="s">
        <v>75</v>
      </c>
      <c r="D27" s="2"/>
      <c r="E27" s="1" t="s">
        <v>77</v>
      </c>
      <c r="F27" s="1">
        <v>10</v>
      </c>
      <c r="G27" s="1">
        <v>9</v>
      </c>
      <c r="H27" s="1">
        <v>9</v>
      </c>
      <c r="I27" s="1">
        <v>9</v>
      </c>
      <c r="J27" s="1" t="s">
        <v>77</v>
      </c>
      <c r="K27" s="1">
        <v>9</v>
      </c>
      <c r="L27" s="1">
        <v>9</v>
      </c>
      <c r="M27" s="1">
        <v>8</v>
      </c>
      <c r="N27" s="1">
        <v>8</v>
      </c>
      <c r="O27" s="1"/>
      <c r="P27" s="119">
        <f>SUM(E27:N28)+10*COUNTIF(E27:N28,"c")</f>
        <v>185</v>
      </c>
      <c r="Q27" s="3"/>
      <c r="R27" s="1" t="s">
        <v>77</v>
      </c>
      <c r="S27" s="1" t="s">
        <v>77</v>
      </c>
      <c r="T27" s="1">
        <v>10</v>
      </c>
      <c r="U27" s="1">
        <v>10</v>
      </c>
      <c r="V27" s="1">
        <v>8</v>
      </c>
      <c r="W27" s="1" t="s">
        <v>77</v>
      </c>
      <c r="X27" s="1">
        <v>10</v>
      </c>
      <c r="Y27" s="1">
        <v>10</v>
      </c>
      <c r="Z27" s="1">
        <v>10</v>
      </c>
      <c r="AA27" s="1">
        <v>9</v>
      </c>
      <c r="AB27" s="1"/>
      <c r="AC27" s="119">
        <f>SUM(R27:AA28)+10*COUNTIF(R27:AA28,"c")</f>
        <v>189</v>
      </c>
      <c r="AD27" s="3"/>
      <c r="AE27" s="1">
        <v>9</v>
      </c>
      <c r="AF27" s="1">
        <v>9</v>
      </c>
      <c r="AG27" s="1">
        <v>9</v>
      </c>
      <c r="AH27" s="1">
        <v>8</v>
      </c>
      <c r="AI27" s="1">
        <v>8</v>
      </c>
      <c r="AJ27" s="1">
        <v>10</v>
      </c>
      <c r="AK27" s="1">
        <v>9</v>
      </c>
      <c r="AL27" s="1">
        <v>9</v>
      </c>
      <c r="AM27" s="1">
        <v>9</v>
      </c>
      <c r="AN27" s="1">
        <v>9</v>
      </c>
      <c r="AO27" s="1"/>
      <c r="AP27" s="119">
        <f>SUM(AE27:AN28)+10*COUNTIF(AE27:AN28,"c")</f>
        <v>179</v>
      </c>
      <c r="AQ27" s="3"/>
      <c r="AR27" s="88">
        <f>SUM(AP27,AC27,P27)</f>
        <v>553</v>
      </c>
      <c r="AS27" s="6"/>
      <c r="AT27" s="154">
        <f>RANK(AR27,AR:AR)</f>
        <v>9</v>
      </c>
      <c r="AU27" s="7"/>
      <c r="AV27" s="152">
        <f>COUNTIF(E27:N28,"c")+COUNTIF(R27:AA28,"c")+COUNTIF(AE27:AN28,"c")</f>
        <v>10</v>
      </c>
    </row>
    <row r="28" spans="1:48" ht="15.75" customHeight="1">
      <c r="A28" s="116"/>
      <c r="B28" s="153"/>
      <c r="C28" s="118"/>
      <c r="D28" s="2"/>
      <c r="E28" s="1">
        <v>10</v>
      </c>
      <c r="F28" s="1">
        <v>10</v>
      </c>
      <c r="G28" s="1">
        <v>9</v>
      </c>
      <c r="H28" s="1">
        <v>9</v>
      </c>
      <c r="I28" s="1">
        <v>8</v>
      </c>
      <c r="J28" s="1" t="s">
        <v>77</v>
      </c>
      <c r="K28" s="1" t="s">
        <v>77</v>
      </c>
      <c r="L28" s="1">
        <v>10</v>
      </c>
      <c r="M28" s="1">
        <v>9</v>
      </c>
      <c r="N28" s="1">
        <v>9</v>
      </c>
      <c r="O28" s="1"/>
      <c r="P28" s="119"/>
      <c r="Q28" s="3"/>
      <c r="R28" s="1" t="s">
        <v>77</v>
      </c>
      <c r="S28" s="1">
        <v>9</v>
      </c>
      <c r="T28" s="1">
        <v>9</v>
      </c>
      <c r="U28" s="1">
        <v>9</v>
      </c>
      <c r="V28" s="1">
        <v>8</v>
      </c>
      <c r="W28" s="1" t="s">
        <v>77</v>
      </c>
      <c r="X28" s="1" t="s">
        <v>77</v>
      </c>
      <c r="Y28" s="1">
        <v>9</v>
      </c>
      <c r="Z28" s="1">
        <v>9</v>
      </c>
      <c r="AA28" s="1">
        <v>9</v>
      </c>
      <c r="AB28" s="1"/>
      <c r="AC28" s="119"/>
      <c r="AD28" s="3"/>
      <c r="AE28" s="1">
        <v>10</v>
      </c>
      <c r="AF28" s="1">
        <v>9</v>
      </c>
      <c r="AG28" s="1">
        <v>9</v>
      </c>
      <c r="AH28" s="1">
        <v>9</v>
      </c>
      <c r="AI28" s="1">
        <v>7</v>
      </c>
      <c r="AJ28" s="1">
        <v>10</v>
      </c>
      <c r="AK28" s="1">
        <v>9</v>
      </c>
      <c r="AL28" s="1">
        <v>9</v>
      </c>
      <c r="AM28" s="1">
        <v>9</v>
      </c>
      <c r="AN28" s="1">
        <v>9</v>
      </c>
      <c r="AO28" s="1"/>
      <c r="AP28" s="119"/>
      <c r="AQ28" s="3"/>
      <c r="AR28" s="88"/>
      <c r="AS28" s="6"/>
      <c r="AT28" s="154"/>
      <c r="AU28" s="7"/>
      <c r="AV28" s="152"/>
    </row>
    <row r="29" spans="1:48" ht="15.75" customHeight="1">
      <c r="A29" s="116">
        <v>4</v>
      </c>
      <c r="B29" s="153" t="s">
        <v>37</v>
      </c>
      <c r="C29" s="118" t="s">
        <v>38</v>
      </c>
      <c r="D29" s="2"/>
      <c r="E29" s="1">
        <v>9</v>
      </c>
      <c r="F29" s="1">
        <v>8</v>
      </c>
      <c r="G29" s="1">
        <v>7</v>
      </c>
      <c r="H29" s="1">
        <v>7</v>
      </c>
      <c r="I29" s="1">
        <v>6</v>
      </c>
      <c r="J29" s="1" t="s">
        <v>77</v>
      </c>
      <c r="K29" s="1">
        <v>9</v>
      </c>
      <c r="L29" s="1">
        <v>8</v>
      </c>
      <c r="M29" s="1">
        <v>7</v>
      </c>
      <c r="N29" s="1">
        <v>7</v>
      </c>
      <c r="O29" s="1"/>
      <c r="P29" s="119">
        <f>SUM(E29:N30)+10*COUNTIF(E29:N30,"c")</f>
        <v>160</v>
      </c>
      <c r="Q29" s="3"/>
      <c r="R29" s="1">
        <v>10</v>
      </c>
      <c r="S29" s="1">
        <v>8</v>
      </c>
      <c r="T29" s="1">
        <v>8</v>
      </c>
      <c r="U29" s="1">
        <v>8</v>
      </c>
      <c r="V29" s="1">
        <v>8</v>
      </c>
      <c r="W29" s="1">
        <v>10</v>
      </c>
      <c r="X29" s="1">
        <v>8</v>
      </c>
      <c r="Y29" s="1">
        <v>8</v>
      </c>
      <c r="Z29" s="1">
        <v>8</v>
      </c>
      <c r="AA29" s="1">
        <v>7</v>
      </c>
      <c r="AB29" s="1"/>
      <c r="AC29" s="119">
        <f>SUM(R29:AA30)+10*COUNTIF(R29:AA30,"c")</f>
        <v>164</v>
      </c>
      <c r="AD29" s="3"/>
      <c r="AE29" s="1">
        <v>8</v>
      </c>
      <c r="AF29" s="1">
        <v>8</v>
      </c>
      <c r="AG29" s="1">
        <v>7</v>
      </c>
      <c r="AH29" s="1">
        <v>7</v>
      </c>
      <c r="AI29" s="1">
        <v>7</v>
      </c>
      <c r="AJ29" s="1">
        <v>9</v>
      </c>
      <c r="AK29" s="1">
        <v>8</v>
      </c>
      <c r="AL29" s="1">
        <v>8</v>
      </c>
      <c r="AM29" s="1">
        <v>7</v>
      </c>
      <c r="AN29" s="1">
        <v>4</v>
      </c>
      <c r="AO29" s="1"/>
      <c r="AP29" s="119">
        <f>SUM(AE29:AN30)+10*COUNTIF(AE29:AN30,"c")</f>
        <v>150</v>
      </c>
      <c r="AQ29" s="3"/>
      <c r="AR29" s="6">
        <f>SUM(AP29,AC29,P29)</f>
        <v>474</v>
      </c>
      <c r="AS29" s="6"/>
      <c r="AT29" s="154">
        <f>RANK(AR29,AR:AR)</f>
        <v>27</v>
      </c>
      <c r="AU29" s="7"/>
      <c r="AV29" s="152">
        <f>COUNTIF(E29:N30,"c")+COUNTIF(R29:AA30,"c")+COUNTIF(AE29:AN30,"c")</f>
        <v>1</v>
      </c>
    </row>
    <row r="30" spans="1:48" ht="15.75" customHeight="1">
      <c r="A30" s="116"/>
      <c r="B30" s="153"/>
      <c r="C30" s="118"/>
      <c r="D30" s="2"/>
      <c r="E30" s="1">
        <v>8</v>
      </c>
      <c r="F30" s="1">
        <v>8</v>
      </c>
      <c r="G30" s="1">
        <v>8</v>
      </c>
      <c r="H30" s="1">
        <v>7</v>
      </c>
      <c r="I30" s="1">
        <v>7</v>
      </c>
      <c r="J30" s="1">
        <v>10</v>
      </c>
      <c r="K30" s="1">
        <v>9</v>
      </c>
      <c r="L30" s="1">
        <v>9</v>
      </c>
      <c r="M30" s="1">
        <v>8</v>
      </c>
      <c r="N30" s="1">
        <v>8</v>
      </c>
      <c r="O30" s="1"/>
      <c r="P30" s="119"/>
      <c r="Q30" s="3"/>
      <c r="R30" s="1">
        <v>8</v>
      </c>
      <c r="S30" s="1">
        <v>8</v>
      </c>
      <c r="T30" s="1">
        <v>8</v>
      </c>
      <c r="U30" s="1">
        <v>7</v>
      </c>
      <c r="V30" s="1">
        <v>6</v>
      </c>
      <c r="W30" s="1">
        <v>9</v>
      </c>
      <c r="X30" s="1">
        <v>9</v>
      </c>
      <c r="Y30" s="1">
        <v>9</v>
      </c>
      <c r="Z30" s="1">
        <v>9</v>
      </c>
      <c r="AA30" s="1">
        <v>8</v>
      </c>
      <c r="AB30" s="1"/>
      <c r="AC30" s="119"/>
      <c r="AD30" s="3"/>
      <c r="AE30" s="1">
        <v>9</v>
      </c>
      <c r="AF30" s="1">
        <v>8</v>
      </c>
      <c r="AG30" s="1">
        <v>7</v>
      </c>
      <c r="AH30" s="1">
        <v>7</v>
      </c>
      <c r="AI30" s="1">
        <v>7</v>
      </c>
      <c r="AJ30" s="1">
        <v>9</v>
      </c>
      <c r="AK30" s="1">
        <v>8</v>
      </c>
      <c r="AL30" s="1">
        <v>8</v>
      </c>
      <c r="AM30" s="1">
        <v>8</v>
      </c>
      <c r="AN30" s="1">
        <v>6</v>
      </c>
      <c r="AO30" s="1"/>
      <c r="AP30" s="119"/>
      <c r="AQ30" s="3"/>
      <c r="AR30" s="6"/>
      <c r="AS30" s="6"/>
      <c r="AT30" s="154"/>
      <c r="AU30" s="7"/>
      <c r="AV30" s="152"/>
    </row>
    <row r="31" spans="1:48" ht="15.75" customHeight="1">
      <c r="A31" s="116">
        <v>1</v>
      </c>
      <c r="B31" s="153" t="s">
        <v>58</v>
      </c>
      <c r="C31" s="118" t="s">
        <v>89</v>
      </c>
      <c r="D31" s="2"/>
      <c r="E31" s="1" t="s">
        <v>77</v>
      </c>
      <c r="F31" s="1">
        <v>9</v>
      </c>
      <c r="G31" s="1">
        <v>7</v>
      </c>
      <c r="H31" s="1">
        <v>7</v>
      </c>
      <c r="I31" s="1">
        <v>5</v>
      </c>
      <c r="J31" s="1" t="s">
        <v>77</v>
      </c>
      <c r="K31" s="1">
        <v>9</v>
      </c>
      <c r="L31" s="1">
        <v>8</v>
      </c>
      <c r="M31" s="1">
        <v>7</v>
      </c>
      <c r="N31" s="1">
        <v>5</v>
      </c>
      <c r="O31" s="1"/>
      <c r="P31" s="119">
        <f>SUM(E31:N32)+10*COUNTIF(E31:N32,"c")</f>
        <v>146</v>
      </c>
      <c r="Q31" s="3"/>
      <c r="R31" s="1">
        <v>9</v>
      </c>
      <c r="S31" s="1">
        <v>6</v>
      </c>
      <c r="T31" s="1">
        <v>6</v>
      </c>
      <c r="U31" s="1">
        <v>5</v>
      </c>
      <c r="V31" s="1">
        <v>4</v>
      </c>
      <c r="W31" s="1">
        <v>8</v>
      </c>
      <c r="X31" s="1">
        <v>8</v>
      </c>
      <c r="Y31" s="1">
        <v>7</v>
      </c>
      <c r="Z31" s="1">
        <v>6</v>
      </c>
      <c r="AA31" s="1">
        <v>4</v>
      </c>
      <c r="AB31" s="1"/>
      <c r="AC31" s="119">
        <f>SUM(R31:AA32)+10*COUNTIF(R31:AA32,"c")</f>
        <v>129</v>
      </c>
      <c r="AD31" s="3"/>
      <c r="AE31" s="1">
        <v>8</v>
      </c>
      <c r="AF31" s="1">
        <v>7</v>
      </c>
      <c r="AG31" s="1">
        <v>7</v>
      </c>
      <c r="AH31" s="1">
        <v>0</v>
      </c>
      <c r="AI31" s="1">
        <v>0</v>
      </c>
      <c r="AJ31" s="1">
        <v>8</v>
      </c>
      <c r="AK31" s="1">
        <v>8</v>
      </c>
      <c r="AL31" s="1">
        <v>8</v>
      </c>
      <c r="AM31" s="1">
        <v>6</v>
      </c>
      <c r="AN31" s="1">
        <v>5</v>
      </c>
      <c r="AO31" s="1"/>
      <c r="AP31" s="119">
        <f>SUM(AE31:AN32)+10*COUNTIF(AE31:AN32,"c")</f>
        <v>125</v>
      </c>
      <c r="AQ31" s="3"/>
      <c r="AR31" s="6">
        <f>SUM(AP31,AC31,P31)</f>
        <v>400</v>
      </c>
      <c r="AS31" s="6"/>
      <c r="AT31" s="154">
        <f>RANK(AR31,AR:AR)</f>
        <v>29</v>
      </c>
      <c r="AU31" s="7"/>
      <c r="AV31" s="152">
        <f>COUNTIF(E31:N32,"c")+COUNTIF(R31:AA32,"c")+COUNTIF(AE31:AN32,"c")</f>
        <v>3</v>
      </c>
    </row>
    <row r="32" spans="1:48" ht="15.75" customHeight="1">
      <c r="A32" s="116"/>
      <c r="B32" s="153"/>
      <c r="C32" s="118"/>
      <c r="D32" s="2"/>
      <c r="E32" s="1" t="s">
        <v>77</v>
      </c>
      <c r="F32" s="1">
        <v>7</v>
      </c>
      <c r="G32" s="1">
        <v>6</v>
      </c>
      <c r="H32" s="1">
        <v>5</v>
      </c>
      <c r="I32" s="1">
        <v>4</v>
      </c>
      <c r="J32" s="1">
        <v>9</v>
      </c>
      <c r="K32" s="1">
        <v>8</v>
      </c>
      <c r="L32" s="1">
        <v>7</v>
      </c>
      <c r="M32" s="1">
        <v>7</v>
      </c>
      <c r="N32" s="1">
        <v>6</v>
      </c>
      <c r="O32" s="1"/>
      <c r="P32" s="119"/>
      <c r="Q32" s="3"/>
      <c r="R32" s="1">
        <v>9</v>
      </c>
      <c r="S32" s="1">
        <v>8</v>
      </c>
      <c r="T32" s="1">
        <v>7</v>
      </c>
      <c r="U32" s="1">
        <v>6</v>
      </c>
      <c r="V32" s="1">
        <v>5</v>
      </c>
      <c r="W32" s="1">
        <v>8</v>
      </c>
      <c r="X32" s="1">
        <v>6</v>
      </c>
      <c r="Y32" s="1">
        <v>6</v>
      </c>
      <c r="Z32" s="1">
        <v>6</v>
      </c>
      <c r="AA32" s="1">
        <v>5</v>
      </c>
      <c r="AB32" s="1"/>
      <c r="AC32" s="119"/>
      <c r="AD32" s="3"/>
      <c r="AE32" s="1">
        <v>9</v>
      </c>
      <c r="AF32" s="1">
        <v>8</v>
      </c>
      <c r="AG32" s="1">
        <v>7</v>
      </c>
      <c r="AH32" s="1">
        <v>5</v>
      </c>
      <c r="AI32" s="1">
        <v>4</v>
      </c>
      <c r="AJ32" s="1">
        <v>9</v>
      </c>
      <c r="AK32" s="1">
        <v>9</v>
      </c>
      <c r="AL32" s="1">
        <v>6</v>
      </c>
      <c r="AM32" s="1">
        <v>6</v>
      </c>
      <c r="AN32" s="1">
        <v>5</v>
      </c>
      <c r="AO32" s="1"/>
      <c r="AP32" s="119"/>
      <c r="AQ32" s="3"/>
      <c r="AR32" s="6"/>
      <c r="AS32" s="6"/>
      <c r="AT32" s="154"/>
      <c r="AU32" s="7"/>
      <c r="AV32" s="152"/>
    </row>
    <row r="33" spans="1:48" ht="15.75" customHeight="1">
      <c r="A33" s="116">
        <v>29</v>
      </c>
      <c r="B33" s="153" t="s">
        <v>42</v>
      </c>
      <c r="C33" s="118" t="s">
        <v>39</v>
      </c>
      <c r="D33" s="2"/>
      <c r="E33" s="1" t="s">
        <v>77</v>
      </c>
      <c r="F33" s="1">
        <v>10</v>
      </c>
      <c r="G33" s="1">
        <v>10</v>
      </c>
      <c r="H33" s="1">
        <v>9</v>
      </c>
      <c r="I33" s="1">
        <v>9</v>
      </c>
      <c r="J33" s="1" t="s">
        <v>77</v>
      </c>
      <c r="K33" s="1">
        <v>9</v>
      </c>
      <c r="L33" s="1">
        <v>9</v>
      </c>
      <c r="M33" s="1">
        <v>9</v>
      </c>
      <c r="N33" s="1">
        <v>8</v>
      </c>
      <c r="O33" s="1"/>
      <c r="P33" s="119">
        <f>SUM(E33:N34)+10*COUNTIF(E33:N34,"c")</f>
        <v>188</v>
      </c>
      <c r="Q33" s="3"/>
      <c r="R33" s="1" t="s">
        <v>77</v>
      </c>
      <c r="S33" s="1" t="s">
        <v>77</v>
      </c>
      <c r="T33" s="1">
        <v>10</v>
      </c>
      <c r="U33" s="1">
        <v>9</v>
      </c>
      <c r="V33" s="1">
        <v>9</v>
      </c>
      <c r="W33" s="1">
        <v>10</v>
      </c>
      <c r="X33" s="1">
        <v>10</v>
      </c>
      <c r="Y33" s="1">
        <v>9</v>
      </c>
      <c r="Z33" s="1">
        <v>9</v>
      </c>
      <c r="AA33" s="1">
        <v>8</v>
      </c>
      <c r="AB33" s="1"/>
      <c r="AC33" s="119">
        <f>SUM(R33:AA34)+10*COUNTIF(R33:AA34,"c")</f>
        <v>186</v>
      </c>
      <c r="AD33" s="3"/>
      <c r="AE33" s="1" t="s">
        <v>77</v>
      </c>
      <c r="AF33" s="1" t="s">
        <v>77</v>
      </c>
      <c r="AG33" s="1" t="s">
        <v>77</v>
      </c>
      <c r="AH33" s="1">
        <v>10</v>
      </c>
      <c r="AI33" s="1">
        <v>10</v>
      </c>
      <c r="AJ33" s="1">
        <v>10</v>
      </c>
      <c r="AK33" s="1">
        <v>9</v>
      </c>
      <c r="AL33" s="1">
        <v>9</v>
      </c>
      <c r="AM33" s="1">
        <v>9</v>
      </c>
      <c r="AN33" s="1">
        <v>9</v>
      </c>
      <c r="AO33" s="1"/>
      <c r="AP33" s="119">
        <f>SUM(AE33:AN34)+10*COUNTIF(AE33:AN34,"c")</f>
        <v>185</v>
      </c>
      <c r="AQ33" s="3"/>
      <c r="AR33" s="6">
        <f>SUM(AP33,AC33,P33)</f>
        <v>559</v>
      </c>
      <c r="AS33" s="6"/>
      <c r="AT33" s="154">
        <f>RANK(AR33,AR:AR)</f>
        <v>8</v>
      </c>
      <c r="AU33" s="7"/>
      <c r="AV33" s="152">
        <f>COUNTIF(E33:N34,"c")+COUNTIF(R33:AA34,"c")+COUNTIF(AE33:AN34,"c")</f>
        <v>10</v>
      </c>
    </row>
    <row r="34" spans="1:48" ht="15.75" customHeight="1">
      <c r="A34" s="116"/>
      <c r="B34" s="153"/>
      <c r="C34" s="118"/>
      <c r="D34" s="2"/>
      <c r="E34" s="1" t="s">
        <v>77</v>
      </c>
      <c r="F34" s="1">
        <v>10</v>
      </c>
      <c r="G34" s="1">
        <v>9</v>
      </c>
      <c r="H34" s="1">
        <v>9</v>
      </c>
      <c r="I34" s="1">
        <v>9</v>
      </c>
      <c r="J34" s="1" t="s">
        <v>77</v>
      </c>
      <c r="K34" s="1">
        <v>10</v>
      </c>
      <c r="L34" s="1">
        <v>10</v>
      </c>
      <c r="M34" s="1">
        <v>10</v>
      </c>
      <c r="N34" s="1">
        <v>8</v>
      </c>
      <c r="O34" s="1"/>
      <c r="P34" s="119"/>
      <c r="Q34" s="3"/>
      <c r="R34" s="1">
        <v>10</v>
      </c>
      <c r="S34" s="1">
        <v>9</v>
      </c>
      <c r="T34" s="1">
        <v>9</v>
      </c>
      <c r="U34" s="1">
        <v>8</v>
      </c>
      <c r="V34" s="1">
        <v>8</v>
      </c>
      <c r="W34" s="1">
        <v>10</v>
      </c>
      <c r="X34" s="1">
        <v>10</v>
      </c>
      <c r="Y34" s="1">
        <v>10</v>
      </c>
      <c r="Z34" s="1">
        <v>9</v>
      </c>
      <c r="AA34" s="1">
        <v>9</v>
      </c>
      <c r="AB34" s="1"/>
      <c r="AC34" s="119"/>
      <c r="AD34" s="3"/>
      <c r="AE34" s="1">
        <v>10</v>
      </c>
      <c r="AF34" s="1">
        <v>9</v>
      </c>
      <c r="AG34" s="1">
        <v>9</v>
      </c>
      <c r="AH34" s="1">
        <v>9</v>
      </c>
      <c r="AI34" s="1">
        <v>8</v>
      </c>
      <c r="AJ34" s="1" t="s">
        <v>77</v>
      </c>
      <c r="AK34" s="1">
        <v>9</v>
      </c>
      <c r="AL34" s="1">
        <v>9</v>
      </c>
      <c r="AM34" s="1">
        <v>8</v>
      </c>
      <c r="AN34" s="1">
        <v>8</v>
      </c>
      <c r="AO34" s="1"/>
      <c r="AP34" s="119"/>
      <c r="AQ34" s="3"/>
      <c r="AR34" s="6"/>
      <c r="AS34" s="6"/>
      <c r="AT34" s="154"/>
      <c r="AU34" s="7"/>
      <c r="AV34" s="152"/>
    </row>
    <row r="35" spans="1:48" ht="15.75" customHeight="1">
      <c r="A35" s="116">
        <v>16</v>
      </c>
      <c r="B35" s="153" t="s">
        <v>40</v>
      </c>
      <c r="C35" s="118" t="s">
        <v>41</v>
      </c>
      <c r="D35" s="2"/>
      <c r="E35" s="1" t="s">
        <v>77</v>
      </c>
      <c r="F35" s="1">
        <v>10</v>
      </c>
      <c r="G35" s="1">
        <v>9</v>
      </c>
      <c r="H35" s="1">
        <v>9</v>
      </c>
      <c r="I35" s="1">
        <v>8</v>
      </c>
      <c r="J35" s="1" t="s">
        <v>77</v>
      </c>
      <c r="K35" s="1">
        <v>10</v>
      </c>
      <c r="L35" s="1">
        <v>10</v>
      </c>
      <c r="M35" s="1">
        <v>9</v>
      </c>
      <c r="N35" s="1">
        <v>9</v>
      </c>
      <c r="O35" s="1"/>
      <c r="P35" s="119">
        <f>SUM(E35:N36)+10*COUNTIF(E35:N36,"c")</f>
        <v>189</v>
      </c>
      <c r="Q35" s="3"/>
      <c r="R35" s="1" t="s">
        <v>77</v>
      </c>
      <c r="S35" s="1">
        <v>10</v>
      </c>
      <c r="T35" s="1">
        <v>10</v>
      </c>
      <c r="U35" s="1">
        <v>9</v>
      </c>
      <c r="V35" s="1">
        <v>8</v>
      </c>
      <c r="W35" s="1" t="s">
        <v>77</v>
      </c>
      <c r="X35" s="1">
        <v>10</v>
      </c>
      <c r="Y35" s="1">
        <v>10</v>
      </c>
      <c r="Z35" s="1">
        <v>9</v>
      </c>
      <c r="AA35" s="1">
        <v>8</v>
      </c>
      <c r="AB35" s="1"/>
      <c r="AC35" s="119">
        <f>SUM(R35:AA36)+10*COUNTIF(R35:AA36,"c")</f>
        <v>187</v>
      </c>
      <c r="AD35" s="3"/>
      <c r="AE35" s="1">
        <v>10</v>
      </c>
      <c r="AF35" s="1">
        <v>10</v>
      </c>
      <c r="AG35" s="1">
        <v>9</v>
      </c>
      <c r="AH35" s="1">
        <v>9</v>
      </c>
      <c r="AI35" s="1">
        <v>9</v>
      </c>
      <c r="AJ35" s="1" t="s">
        <v>77</v>
      </c>
      <c r="AK35" s="1">
        <v>10</v>
      </c>
      <c r="AL35" s="1">
        <v>9</v>
      </c>
      <c r="AM35" s="1">
        <v>9</v>
      </c>
      <c r="AN35" s="1">
        <v>9</v>
      </c>
      <c r="AO35" s="1"/>
      <c r="AP35" s="119">
        <f>SUM(AE35:AN36)+10*COUNTIF(AE35:AN36,"c")</f>
        <v>187</v>
      </c>
      <c r="AQ35" s="3"/>
      <c r="AR35" s="6">
        <f>SUM(AP35,AC35,P35)</f>
        <v>563</v>
      </c>
      <c r="AS35" s="6"/>
      <c r="AT35" s="154">
        <f>RANK(AR35,AR:AR)</f>
        <v>5</v>
      </c>
      <c r="AU35" s="7"/>
      <c r="AV35" s="152">
        <f>COUNTIF(E35:N36,"c")+COUNTIF(R35:AA36,"c")+COUNTIF(AE35:AN36,"c")</f>
        <v>13</v>
      </c>
    </row>
    <row r="36" spans="1:48" ht="15.75" customHeight="1">
      <c r="A36" s="116"/>
      <c r="B36" s="153"/>
      <c r="C36" s="118"/>
      <c r="D36" s="2"/>
      <c r="E36" s="1" t="s">
        <v>77</v>
      </c>
      <c r="F36" s="1">
        <v>9</v>
      </c>
      <c r="G36" s="1">
        <v>9</v>
      </c>
      <c r="H36" s="1">
        <v>9</v>
      </c>
      <c r="I36" s="1">
        <v>9</v>
      </c>
      <c r="J36" s="1" t="s">
        <v>77</v>
      </c>
      <c r="K36" s="1" t="s">
        <v>77</v>
      </c>
      <c r="L36" s="1">
        <v>10</v>
      </c>
      <c r="M36" s="1">
        <v>10</v>
      </c>
      <c r="N36" s="1">
        <v>9</v>
      </c>
      <c r="O36" s="1"/>
      <c r="P36" s="119"/>
      <c r="Q36" s="3"/>
      <c r="R36" s="1" t="s">
        <v>77</v>
      </c>
      <c r="S36" s="1" t="s">
        <v>77</v>
      </c>
      <c r="T36" s="1">
        <v>10</v>
      </c>
      <c r="U36" s="1">
        <v>9</v>
      </c>
      <c r="V36" s="1">
        <v>9</v>
      </c>
      <c r="W36" s="1">
        <v>10</v>
      </c>
      <c r="X36" s="1">
        <v>9</v>
      </c>
      <c r="Y36" s="1">
        <v>9</v>
      </c>
      <c r="Z36" s="1">
        <v>9</v>
      </c>
      <c r="AA36" s="1">
        <v>8</v>
      </c>
      <c r="AB36" s="1"/>
      <c r="AC36" s="119"/>
      <c r="AD36" s="3"/>
      <c r="AE36" s="1" t="s">
        <v>77</v>
      </c>
      <c r="AF36" s="1">
        <v>10</v>
      </c>
      <c r="AG36" s="1">
        <v>9</v>
      </c>
      <c r="AH36" s="1">
        <v>9</v>
      </c>
      <c r="AI36" s="1">
        <v>9</v>
      </c>
      <c r="AJ36" s="1" t="s">
        <v>77</v>
      </c>
      <c r="AK36" s="1" t="s">
        <v>77</v>
      </c>
      <c r="AL36" s="1">
        <v>9</v>
      </c>
      <c r="AM36" s="1">
        <v>9</v>
      </c>
      <c r="AN36" s="1">
        <v>8</v>
      </c>
      <c r="AO36" s="1"/>
      <c r="AP36" s="119"/>
      <c r="AQ36" s="3"/>
      <c r="AR36" s="6"/>
      <c r="AS36" s="6"/>
      <c r="AT36" s="154"/>
      <c r="AU36" s="7"/>
      <c r="AV36" s="152"/>
    </row>
    <row r="37" spans="1:48" ht="15.75" customHeight="1">
      <c r="A37" s="116">
        <v>23</v>
      </c>
      <c r="B37" s="153" t="s">
        <v>66</v>
      </c>
      <c r="C37" s="118" t="s">
        <v>67</v>
      </c>
      <c r="D37" s="2"/>
      <c r="E37" s="1">
        <v>9</v>
      </c>
      <c r="F37" s="1">
        <v>9</v>
      </c>
      <c r="G37" s="1">
        <v>9</v>
      </c>
      <c r="H37" s="1">
        <v>9</v>
      </c>
      <c r="I37" s="1">
        <v>7</v>
      </c>
      <c r="J37" s="1">
        <v>9</v>
      </c>
      <c r="K37" s="1">
        <v>9</v>
      </c>
      <c r="L37" s="1">
        <v>9</v>
      </c>
      <c r="M37" s="1">
        <v>9</v>
      </c>
      <c r="N37" s="1">
        <v>8</v>
      </c>
      <c r="O37" s="1"/>
      <c r="P37" s="119">
        <f>SUM(E37:N38)+10*COUNTIF(E37:N38,"c")</f>
        <v>166</v>
      </c>
      <c r="Q37" s="3"/>
      <c r="R37" s="1">
        <v>9</v>
      </c>
      <c r="S37" s="1">
        <v>8</v>
      </c>
      <c r="T37" s="1">
        <v>8</v>
      </c>
      <c r="U37" s="1">
        <v>8</v>
      </c>
      <c r="V37" s="1">
        <v>6</v>
      </c>
      <c r="W37" s="1">
        <v>9</v>
      </c>
      <c r="X37" s="1">
        <v>9</v>
      </c>
      <c r="Y37" s="1">
        <v>9</v>
      </c>
      <c r="Z37" s="1">
        <v>8</v>
      </c>
      <c r="AA37" s="1">
        <v>8</v>
      </c>
      <c r="AB37" s="1"/>
      <c r="AC37" s="119">
        <f>SUM(R37:AA38)+10*COUNTIF(R37:AA38,"c")</f>
        <v>172</v>
      </c>
      <c r="AD37" s="3"/>
      <c r="AE37" s="1" t="s">
        <v>77</v>
      </c>
      <c r="AF37" s="1">
        <v>10</v>
      </c>
      <c r="AG37" s="1">
        <v>10</v>
      </c>
      <c r="AH37" s="1">
        <v>9</v>
      </c>
      <c r="AI37" s="1">
        <v>9</v>
      </c>
      <c r="AJ37" s="1">
        <v>9</v>
      </c>
      <c r="AK37" s="1">
        <v>9</v>
      </c>
      <c r="AL37" s="1">
        <v>8</v>
      </c>
      <c r="AM37" s="1">
        <v>8</v>
      </c>
      <c r="AN37" s="1">
        <v>8</v>
      </c>
      <c r="AO37" s="1"/>
      <c r="AP37" s="119">
        <f>SUM(AE37:AN38)+10*COUNTIF(AE37:AN38,"c")</f>
        <v>167</v>
      </c>
      <c r="AQ37" s="3"/>
      <c r="AR37" s="6">
        <f>SUM(AP37,AC37,P37)</f>
        <v>505</v>
      </c>
      <c r="AS37" s="6"/>
      <c r="AT37" s="154">
        <f>RANK(AR37,AR:AR)</f>
        <v>20</v>
      </c>
      <c r="AU37" s="7"/>
      <c r="AV37" s="152">
        <f>COUNTIF(E37:N38,"c")+COUNTIF(R37:AA38,"c")+COUNTIF(AE37:AN38,"c")</f>
        <v>2</v>
      </c>
    </row>
    <row r="38" spans="1:48" ht="15.75" customHeight="1">
      <c r="A38" s="116"/>
      <c r="B38" s="153"/>
      <c r="C38" s="118"/>
      <c r="D38" s="2"/>
      <c r="E38" s="1">
        <v>10</v>
      </c>
      <c r="F38" s="1">
        <v>9</v>
      </c>
      <c r="G38" s="1">
        <v>9</v>
      </c>
      <c r="H38" s="1">
        <v>8</v>
      </c>
      <c r="I38" s="1">
        <v>8</v>
      </c>
      <c r="J38" s="1">
        <v>9</v>
      </c>
      <c r="K38" s="1">
        <v>9</v>
      </c>
      <c r="L38" s="1">
        <v>8</v>
      </c>
      <c r="M38" s="1">
        <v>8</v>
      </c>
      <c r="N38" s="1">
        <v>1</v>
      </c>
      <c r="O38" s="1"/>
      <c r="P38" s="119"/>
      <c r="Q38" s="3"/>
      <c r="R38" s="1">
        <v>10</v>
      </c>
      <c r="S38" s="1">
        <v>9</v>
      </c>
      <c r="T38" s="1">
        <v>9</v>
      </c>
      <c r="U38" s="1">
        <v>9</v>
      </c>
      <c r="V38" s="1">
        <v>9</v>
      </c>
      <c r="W38" s="1">
        <v>10</v>
      </c>
      <c r="X38" s="1">
        <v>10</v>
      </c>
      <c r="Y38" s="1">
        <v>7</v>
      </c>
      <c r="Z38" s="1">
        <v>9</v>
      </c>
      <c r="AA38" s="1">
        <v>8</v>
      </c>
      <c r="AB38" s="1"/>
      <c r="AC38" s="119"/>
      <c r="AD38" s="3"/>
      <c r="AE38" s="1" t="s">
        <v>77</v>
      </c>
      <c r="AF38" s="1">
        <v>9</v>
      </c>
      <c r="AG38" s="1">
        <v>8</v>
      </c>
      <c r="AH38" s="1">
        <v>8</v>
      </c>
      <c r="AI38" s="1">
        <v>5</v>
      </c>
      <c r="AJ38" s="1">
        <v>9</v>
      </c>
      <c r="AK38" s="1">
        <v>8</v>
      </c>
      <c r="AL38" s="1">
        <v>7</v>
      </c>
      <c r="AM38" s="1">
        <v>7</v>
      </c>
      <c r="AN38" s="1">
        <v>6</v>
      </c>
      <c r="AO38" s="1"/>
      <c r="AP38" s="119"/>
      <c r="AQ38" s="3"/>
      <c r="AR38" s="6"/>
      <c r="AS38" s="6"/>
      <c r="AT38" s="154"/>
      <c r="AU38" s="7"/>
      <c r="AV38" s="152"/>
    </row>
    <row r="39" spans="1:48" ht="15.75" customHeight="1">
      <c r="A39" s="116">
        <v>19</v>
      </c>
      <c r="B39" s="153" t="s">
        <v>70</v>
      </c>
      <c r="C39" s="118" t="s">
        <v>71</v>
      </c>
      <c r="D39" s="2"/>
      <c r="E39" s="1">
        <v>9</v>
      </c>
      <c r="F39" s="1">
        <v>7</v>
      </c>
      <c r="G39" s="1">
        <v>7</v>
      </c>
      <c r="H39" s="1">
        <v>6</v>
      </c>
      <c r="I39" s="1">
        <v>5</v>
      </c>
      <c r="J39" s="1">
        <v>9</v>
      </c>
      <c r="K39" s="1">
        <v>8</v>
      </c>
      <c r="L39" s="1">
        <v>7</v>
      </c>
      <c r="M39" s="1">
        <v>7</v>
      </c>
      <c r="N39" s="1">
        <v>6</v>
      </c>
      <c r="O39" s="1"/>
      <c r="P39" s="119">
        <f>SUM(E39:N40)+10*COUNTIF(E39:N40,"c")</f>
        <v>161</v>
      </c>
      <c r="Q39" s="3"/>
      <c r="R39" s="1" t="s">
        <v>77</v>
      </c>
      <c r="S39" s="1">
        <v>8</v>
      </c>
      <c r="T39" s="1">
        <v>8</v>
      </c>
      <c r="U39" s="1">
        <v>7</v>
      </c>
      <c r="V39" s="1">
        <v>7</v>
      </c>
      <c r="W39" s="1">
        <v>10</v>
      </c>
      <c r="X39" s="1">
        <v>9</v>
      </c>
      <c r="Y39" s="1">
        <v>9</v>
      </c>
      <c r="Z39" s="1">
        <v>8</v>
      </c>
      <c r="AA39" s="1">
        <v>6</v>
      </c>
      <c r="AB39" s="1"/>
      <c r="AC39" s="119">
        <f>SUM(R39:AA40)+10*COUNTIF(R39:AA40,"c")</f>
        <v>161</v>
      </c>
      <c r="AD39" s="3"/>
      <c r="AE39" s="1" t="s">
        <v>77</v>
      </c>
      <c r="AF39" s="1">
        <v>10</v>
      </c>
      <c r="AG39" s="1">
        <v>8</v>
      </c>
      <c r="AH39" s="1">
        <v>8</v>
      </c>
      <c r="AI39" s="1">
        <v>7</v>
      </c>
      <c r="AJ39" s="1">
        <v>9</v>
      </c>
      <c r="AK39" s="1">
        <v>9</v>
      </c>
      <c r="AL39" s="1">
        <v>8</v>
      </c>
      <c r="AM39" s="1">
        <v>8</v>
      </c>
      <c r="AN39" s="1">
        <v>7</v>
      </c>
      <c r="AO39" s="1"/>
      <c r="AP39" s="119">
        <f>SUM(AE39:AN40)+10*COUNTIF(AE39:AN40,"c")</f>
        <v>164</v>
      </c>
      <c r="AQ39" s="3"/>
      <c r="AR39" s="6">
        <f>SUM(AP39,AC39,P39)</f>
        <v>486</v>
      </c>
      <c r="AS39" s="6"/>
      <c r="AT39" s="154">
        <f>RANK(AR39,AR:AR)</f>
        <v>26</v>
      </c>
      <c r="AU39" s="7"/>
      <c r="AV39" s="152">
        <f>COUNTIF(E39:N40,"c")+COUNTIF(R39:AA40,"c")+COUNTIF(AE39:AN40,"c")</f>
        <v>4</v>
      </c>
    </row>
    <row r="40" spans="1:48" ht="15.75" customHeight="1">
      <c r="A40" s="116"/>
      <c r="B40" s="153"/>
      <c r="C40" s="118"/>
      <c r="D40" s="2"/>
      <c r="E40" s="1" t="s">
        <v>77</v>
      </c>
      <c r="F40" s="1">
        <v>10</v>
      </c>
      <c r="G40" s="1">
        <v>9</v>
      </c>
      <c r="H40" s="1">
        <v>8</v>
      </c>
      <c r="I40" s="1">
        <v>8</v>
      </c>
      <c r="J40" s="1">
        <v>10</v>
      </c>
      <c r="K40" s="1">
        <v>9</v>
      </c>
      <c r="L40" s="1">
        <v>9</v>
      </c>
      <c r="M40" s="1">
        <v>9</v>
      </c>
      <c r="N40" s="1">
        <v>8</v>
      </c>
      <c r="O40" s="1"/>
      <c r="P40" s="119"/>
      <c r="Q40" s="3"/>
      <c r="R40" s="1">
        <v>9</v>
      </c>
      <c r="S40" s="1">
        <v>8</v>
      </c>
      <c r="T40" s="1">
        <v>8</v>
      </c>
      <c r="U40" s="1">
        <v>8</v>
      </c>
      <c r="V40" s="1">
        <v>7</v>
      </c>
      <c r="W40" s="1">
        <v>9</v>
      </c>
      <c r="X40" s="1">
        <v>9</v>
      </c>
      <c r="Y40" s="1">
        <v>8</v>
      </c>
      <c r="Z40" s="1">
        <v>7</v>
      </c>
      <c r="AA40" s="1">
        <v>6</v>
      </c>
      <c r="AB40" s="1"/>
      <c r="AC40" s="119"/>
      <c r="AD40" s="3"/>
      <c r="AE40" s="1" t="s">
        <v>77</v>
      </c>
      <c r="AF40" s="1">
        <v>9</v>
      </c>
      <c r="AG40" s="1">
        <v>8</v>
      </c>
      <c r="AH40" s="1">
        <v>8</v>
      </c>
      <c r="AI40" s="1">
        <v>7</v>
      </c>
      <c r="AJ40" s="1">
        <v>8</v>
      </c>
      <c r="AK40" s="1">
        <v>8</v>
      </c>
      <c r="AL40" s="1">
        <v>8</v>
      </c>
      <c r="AM40" s="1">
        <v>7</v>
      </c>
      <c r="AN40" s="1">
        <v>7</v>
      </c>
      <c r="AO40" s="1"/>
      <c r="AP40" s="119"/>
      <c r="AQ40" s="3"/>
      <c r="AR40" s="6"/>
      <c r="AS40" s="6"/>
      <c r="AT40" s="154"/>
      <c r="AU40" s="7"/>
      <c r="AV40" s="152"/>
    </row>
    <row r="41" spans="1:48" ht="15.75" customHeight="1">
      <c r="A41" s="155">
        <v>24</v>
      </c>
      <c r="B41" s="153" t="s">
        <v>78</v>
      </c>
      <c r="C41" s="118" t="s">
        <v>79</v>
      </c>
      <c r="D41" s="2"/>
      <c r="E41" s="1" t="s">
        <v>77</v>
      </c>
      <c r="F41" s="1" t="s">
        <v>77</v>
      </c>
      <c r="G41" s="1" t="s">
        <v>77</v>
      </c>
      <c r="H41" s="1">
        <v>10</v>
      </c>
      <c r="I41" s="1">
        <v>8</v>
      </c>
      <c r="J41" s="1">
        <v>10</v>
      </c>
      <c r="K41" s="1">
        <v>9</v>
      </c>
      <c r="L41" s="1">
        <v>8</v>
      </c>
      <c r="M41" s="1">
        <v>8</v>
      </c>
      <c r="N41" s="1">
        <v>8</v>
      </c>
      <c r="O41" s="1"/>
      <c r="P41" s="119">
        <f>SUM(E41:N42)+10*COUNTIF(E41:N42,"c")</f>
        <v>182</v>
      </c>
      <c r="Q41" s="3"/>
      <c r="R41" s="1">
        <v>10</v>
      </c>
      <c r="S41" s="1">
        <v>9</v>
      </c>
      <c r="T41" s="1">
        <v>9</v>
      </c>
      <c r="U41" s="1">
        <v>9</v>
      </c>
      <c r="V41" s="1">
        <v>9</v>
      </c>
      <c r="W41" s="1">
        <v>10</v>
      </c>
      <c r="X41" s="1">
        <v>9</v>
      </c>
      <c r="Y41" s="1">
        <v>9</v>
      </c>
      <c r="Z41" s="1">
        <v>9</v>
      </c>
      <c r="AA41" s="1">
        <v>8</v>
      </c>
      <c r="AB41" s="1"/>
      <c r="AC41" s="119">
        <f>SUM(R41:AA42)+10*COUNTIF(R41:AA42,"c")</f>
        <v>184</v>
      </c>
      <c r="AD41" s="3"/>
      <c r="AE41" s="1">
        <v>10</v>
      </c>
      <c r="AF41" s="1">
        <v>9</v>
      </c>
      <c r="AG41" s="1">
        <v>8</v>
      </c>
      <c r="AH41" s="1">
        <v>8</v>
      </c>
      <c r="AI41" s="1">
        <v>8</v>
      </c>
      <c r="AJ41" s="1" t="s">
        <v>77</v>
      </c>
      <c r="AK41" s="1">
        <v>9</v>
      </c>
      <c r="AL41" s="1">
        <v>9</v>
      </c>
      <c r="AM41" s="1">
        <v>8</v>
      </c>
      <c r="AN41" s="1">
        <v>8</v>
      </c>
      <c r="AO41" s="1"/>
      <c r="AP41" s="119">
        <f>SUM(AE41:AN42)+10*COUNTIF(AE41:AN42,"c")</f>
        <v>177</v>
      </c>
      <c r="AQ41" s="3"/>
      <c r="AR41" s="6">
        <f>SUM(AP41,AC41,P41)</f>
        <v>543</v>
      </c>
      <c r="AS41" s="6"/>
      <c r="AT41" s="154">
        <f>RANK(AR41,AR:AR)</f>
        <v>12</v>
      </c>
      <c r="AU41" s="7"/>
      <c r="AV41" s="152">
        <f>COUNTIF(E41:N42,"c")+COUNTIF(R41:AA42,"c")+COUNTIF(AE41:AN42,"c")</f>
        <v>6</v>
      </c>
    </row>
    <row r="42" spans="1:48" ht="15.75" customHeight="1">
      <c r="A42" s="155"/>
      <c r="B42" s="153"/>
      <c r="C42" s="118"/>
      <c r="D42" s="2"/>
      <c r="E42" s="1" t="s">
        <v>77</v>
      </c>
      <c r="F42" s="1">
        <v>10</v>
      </c>
      <c r="G42" s="1">
        <v>10</v>
      </c>
      <c r="H42" s="1">
        <v>9</v>
      </c>
      <c r="I42" s="1">
        <v>8</v>
      </c>
      <c r="J42" s="1">
        <v>10</v>
      </c>
      <c r="K42" s="1">
        <v>9</v>
      </c>
      <c r="L42" s="1">
        <v>9</v>
      </c>
      <c r="M42" s="1">
        <v>8</v>
      </c>
      <c r="N42" s="1">
        <v>8</v>
      </c>
      <c r="O42" s="1"/>
      <c r="P42" s="119"/>
      <c r="Q42" s="3"/>
      <c r="R42" s="1">
        <v>10</v>
      </c>
      <c r="S42" s="1">
        <v>9</v>
      </c>
      <c r="T42" s="1">
        <v>9</v>
      </c>
      <c r="U42" s="1">
        <v>9</v>
      </c>
      <c r="V42" s="1">
        <v>9</v>
      </c>
      <c r="W42" s="1" t="s">
        <v>77</v>
      </c>
      <c r="X42" s="1">
        <v>10</v>
      </c>
      <c r="Y42" s="1">
        <v>9</v>
      </c>
      <c r="Z42" s="1">
        <v>9</v>
      </c>
      <c r="AA42" s="1">
        <v>9</v>
      </c>
      <c r="AB42" s="1"/>
      <c r="AC42" s="119"/>
      <c r="AD42" s="3"/>
      <c r="AE42" s="1">
        <v>10</v>
      </c>
      <c r="AF42" s="1">
        <v>10</v>
      </c>
      <c r="AG42" s="1">
        <v>10</v>
      </c>
      <c r="AH42" s="1">
        <v>9</v>
      </c>
      <c r="AI42" s="1">
        <v>8</v>
      </c>
      <c r="AJ42" s="1">
        <v>9</v>
      </c>
      <c r="AK42" s="1">
        <v>9</v>
      </c>
      <c r="AL42" s="1">
        <v>9</v>
      </c>
      <c r="AM42" s="1">
        <v>9</v>
      </c>
      <c r="AN42" s="1">
        <v>7</v>
      </c>
      <c r="AO42" s="1"/>
      <c r="AP42" s="119"/>
      <c r="AQ42" s="3"/>
      <c r="AR42" s="6"/>
      <c r="AS42" s="6"/>
      <c r="AT42" s="154"/>
      <c r="AU42" s="7"/>
      <c r="AV42" s="152"/>
    </row>
    <row r="43" spans="1:48" ht="15.75" customHeight="1">
      <c r="A43" s="116">
        <v>5</v>
      </c>
      <c r="B43" s="153" t="s">
        <v>82</v>
      </c>
      <c r="C43" s="118" t="s">
        <v>19</v>
      </c>
      <c r="D43" s="2"/>
      <c r="E43" s="1">
        <v>10</v>
      </c>
      <c r="F43" s="1">
        <v>8</v>
      </c>
      <c r="G43" s="1">
        <v>8</v>
      </c>
      <c r="H43" s="1">
        <v>8</v>
      </c>
      <c r="I43" s="1">
        <v>7</v>
      </c>
      <c r="J43" s="1">
        <v>8</v>
      </c>
      <c r="K43" s="1">
        <v>8</v>
      </c>
      <c r="L43" s="1">
        <v>7</v>
      </c>
      <c r="M43" s="1">
        <v>7</v>
      </c>
      <c r="N43" s="1">
        <v>6</v>
      </c>
      <c r="O43" s="1"/>
      <c r="P43" s="11">
        <f>SUM(E43:N44)+10*COUNTIF(E43:N44,"c")</f>
        <v>158</v>
      </c>
      <c r="Q43" s="3"/>
      <c r="R43" s="1" t="s">
        <v>77</v>
      </c>
      <c r="S43" s="1">
        <v>8</v>
      </c>
      <c r="T43" s="1">
        <v>7</v>
      </c>
      <c r="U43" s="1">
        <v>7</v>
      </c>
      <c r="V43" s="1">
        <v>6</v>
      </c>
      <c r="W43" s="1" t="s">
        <v>77</v>
      </c>
      <c r="X43" s="1">
        <v>9</v>
      </c>
      <c r="Y43" s="1">
        <v>8</v>
      </c>
      <c r="Z43" s="1">
        <v>8</v>
      </c>
      <c r="AA43" s="1">
        <v>7</v>
      </c>
      <c r="AB43" s="1"/>
      <c r="AC43" s="11">
        <f>SUM(R43:AA44)+10*COUNTIF(R43:AA44,"c")</f>
        <v>164</v>
      </c>
      <c r="AD43" s="3"/>
      <c r="AE43" s="1">
        <v>10</v>
      </c>
      <c r="AF43" s="1">
        <v>9</v>
      </c>
      <c r="AG43" s="1">
        <v>8</v>
      </c>
      <c r="AH43" s="1">
        <v>8</v>
      </c>
      <c r="AI43" s="1">
        <v>8</v>
      </c>
      <c r="AJ43" s="1">
        <v>9</v>
      </c>
      <c r="AK43" s="1">
        <v>9</v>
      </c>
      <c r="AL43" s="1">
        <v>8</v>
      </c>
      <c r="AM43" s="1">
        <v>7</v>
      </c>
      <c r="AN43" s="1">
        <v>7</v>
      </c>
      <c r="AO43" s="1"/>
      <c r="AP43" s="11">
        <f>SUM(AE43:AN44)+10*COUNTIF(AE43:AN44,"c")</f>
        <v>170</v>
      </c>
      <c r="AQ43" s="3"/>
      <c r="AR43" s="6">
        <f>SUM(AP43,AC43,P43)</f>
        <v>492</v>
      </c>
      <c r="AS43" s="6"/>
      <c r="AT43" s="154">
        <f>RANK(AR43,AR:AR)</f>
        <v>25</v>
      </c>
      <c r="AU43" s="7"/>
      <c r="AV43" s="152">
        <f>COUNTIF(E43:N44,"c")+COUNTIF(R43:AA44,"c")+COUNTIF(AE43:AN44,"c")</f>
        <v>4</v>
      </c>
    </row>
    <row r="44" spans="1:48" ht="15.75" customHeight="1">
      <c r="A44" s="116"/>
      <c r="B44" s="153"/>
      <c r="C44" s="118"/>
      <c r="D44" s="2"/>
      <c r="E44" s="1">
        <v>9</v>
      </c>
      <c r="F44" s="1">
        <v>9</v>
      </c>
      <c r="G44" s="1">
        <v>9</v>
      </c>
      <c r="H44" s="1">
        <v>8</v>
      </c>
      <c r="I44" s="1">
        <v>7</v>
      </c>
      <c r="J44" s="1">
        <v>9</v>
      </c>
      <c r="K44" s="1">
        <v>8</v>
      </c>
      <c r="L44" s="1">
        <v>8</v>
      </c>
      <c r="M44" s="1">
        <v>8</v>
      </c>
      <c r="N44" s="1">
        <v>6</v>
      </c>
      <c r="O44" s="1"/>
      <c r="P44" s="11"/>
      <c r="Q44" s="3"/>
      <c r="R44" s="1">
        <v>9</v>
      </c>
      <c r="S44" s="1">
        <v>9</v>
      </c>
      <c r="T44" s="1">
        <v>9</v>
      </c>
      <c r="U44" s="1">
        <v>7</v>
      </c>
      <c r="V44" s="1">
        <v>7</v>
      </c>
      <c r="W44" s="1">
        <v>9</v>
      </c>
      <c r="X44" s="1">
        <v>9</v>
      </c>
      <c r="Y44" s="1">
        <v>9</v>
      </c>
      <c r="Z44" s="1">
        <v>9</v>
      </c>
      <c r="AA44" s="1">
        <v>7</v>
      </c>
      <c r="AB44" s="1"/>
      <c r="AC44" s="11"/>
      <c r="AD44" s="3"/>
      <c r="AE44" s="1" t="s">
        <v>77</v>
      </c>
      <c r="AF44" s="1" t="s">
        <v>77</v>
      </c>
      <c r="AG44" s="1">
        <v>8</v>
      </c>
      <c r="AH44" s="1">
        <v>8</v>
      </c>
      <c r="AI44" s="1">
        <v>7</v>
      </c>
      <c r="AJ44" s="1">
        <v>10</v>
      </c>
      <c r="AK44" s="1">
        <v>9</v>
      </c>
      <c r="AL44" s="1">
        <v>9</v>
      </c>
      <c r="AM44" s="1">
        <v>9</v>
      </c>
      <c r="AN44" s="1">
        <v>7</v>
      </c>
      <c r="AO44" s="1"/>
      <c r="AP44" s="11"/>
      <c r="AQ44" s="3"/>
      <c r="AR44" s="6"/>
      <c r="AS44" s="6"/>
      <c r="AT44" s="154"/>
      <c r="AU44" s="7"/>
      <c r="AV44" s="152"/>
    </row>
    <row r="45" spans="1:48" ht="15.75" customHeight="1">
      <c r="A45" s="116">
        <v>14</v>
      </c>
      <c r="B45" s="153" t="s">
        <v>94</v>
      </c>
      <c r="C45" s="118" t="s">
        <v>96</v>
      </c>
      <c r="D45" s="2" t="s">
        <v>95</v>
      </c>
      <c r="E45" s="1">
        <v>9</v>
      </c>
      <c r="F45" s="1">
        <v>9</v>
      </c>
      <c r="G45" s="1">
        <v>9</v>
      </c>
      <c r="H45" s="1">
        <v>8</v>
      </c>
      <c r="I45" s="1">
        <v>8</v>
      </c>
      <c r="J45" s="1">
        <v>10</v>
      </c>
      <c r="K45" s="1">
        <v>10</v>
      </c>
      <c r="L45" s="1">
        <v>10</v>
      </c>
      <c r="M45" s="1">
        <v>7</v>
      </c>
      <c r="N45" s="1">
        <v>6</v>
      </c>
      <c r="O45" s="1"/>
      <c r="P45" s="11">
        <f>SUM(E45:N46)+10*COUNTIF(E45:N46,"c")</f>
        <v>173</v>
      </c>
      <c r="Q45" s="3"/>
      <c r="R45" s="1">
        <v>10</v>
      </c>
      <c r="S45" s="1">
        <v>9</v>
      </c>
      <c r="T45" s="1">
        <v>9</v>
      </c>
      <c r="U45" s="1">
        <v>8</v>
      </c>
      <c r="V45" s="1">
        <v>7</v>
      </c>
      <c r="W45" s="1">
        <v>9</v>
      </c>
      <c r="X45" s="1">
        <v>8</v>
      </c>
      <c r="Y45" s="1">
        <v>8</v>
      </c>
      <c r="Z45" s="1">
        <v>8</v>
      </c>
      <c r="AA45" s="1">
        <v>8</v>
      </c>
      <c r="AB45" s="1"/>
      <c r="AC45" s="11">
        <f>SUM(R45:AA46)+10*COUNTIF(R45:AA46,"c")</f>
        <v>171</v>
      </c>
      <c r="AD45" s="3"/>
      <c r="AE45" s="1">
        <v>10</v>
      </c>
      <c r="AF45" s="1">
        <v>9</v>
      </c>
      <c r="AG45" s="1">
        <v>9</v>
      </c>
      <c r="AH45" s="1">
        <v>8</v>
      </c>
      <c r="AI45" s="1">
        <v>7</v>
      </c>
      <c r="AJ45" s="1">
        <v>9</v>
      </c>
      <c r="AK45" s="1">
        <v>9</v>
      </c>
      <c r="AL45" s="1">
        <v>8</v>
      </c>
      <c r="AM45" s="1">
        <v>8</v>
      </c>
      <c r="AN45" s="1">
        <v>7</v>
      </c>
      <c r="AO45" s="1"/>
      <c r="AP45" s="11">
        <f>SUM(AE45:AN46)+10*COUNTIF(AE45:AN46,"c")</f>
        <v>175</v>
      </c>
      <c r="AQ45" s="3"/>
      <c r="AR45" s="6">
        <f>SUM(AP45,AC45,P45)</f>
        <v>519</v>
      </c>
      <c r="AS45" s="6"/>
      <c r="AT45" s="154">
        <f>RANK(AR45,AR:AR)</f>
        <v>17</v>
      </c>
      <c r="AU45" s="7"/>
      <c r="AV45" s="152">
        <f>COUNTIF(E45:N46,"c")+COUNTIF(R45:AA46,"c")+COUNTIF(AE45:AN46,"c")</f>
        <v>3</v>
      </c>
    </row>
    <row r="46" spans="1:48" ht="15.75" customHeight="1">
      <c r="A46" s="116"/>
      <c r="B46" s="153"/>
      <c r="C46" s="118"/>
      <c r="D46" s="2"/>
      <c r="E46" s="1">
        <v>10</v>
      </c>
      <c r="F46" s="1">
        <v>10</v>
      </c>
      <c r="G46" s="1">
        <v>8</v>
      </c>
      <c r="H46" s="1">
        <v>8</v>
      </c>
      <c r="I46" s="1">
        <v>7</v>
      </c>
      <c r="J46" s="1" t="s">
        <v>77</v>
      </c>
      <c r="K46" s="1">
        <v>9</v>
      </c>
      <c r="L46" s="1">
        <v>9</v>
      </c>
      <c r="M46" s="1">
        <v>8</v>
      </c>
      <c r="N46" s="1">
        <v>8</v>
      </c>
      <c r="O46" s="1"/>
      <c r="P46" s="11"/>
      <c r="Q46" s="3"/>
      <c r="R46" s="1" t="s">
        <v>77</v>
      </c>
      <c r="S46" s="1">
        <v>10</v>
      </c>
      <c r="T46" s="1">
        <v>9</v>
      </c>
      <c r="U46" s="1">
        <v>8</v>
      </c>
      <c r="V46" s="1">
        <v>8</v>
      </c>
      <c r="W46" s="1">
        <v>10</v>
      </c>
      <c r="X46" s="1">
        <v>9</v>
      </c>
      <c r="Y46" s="1">
        <v>8</v>
      </c>
      <c r="Z46" s="1">
        <v>8</v>
      </c>
      <c r="AA46" s="1">
        <v>7</v>
      </c>
      <c r="AB46" s="1"/>
      <c r="AC46" s="11"/>
      <c r="AD46" s="3"/>
      <c r="AE46" s="1" t="s">
        <v>77</v>
      </c>
      <c r="AF46" s="1">
        <v>10</v>
      </c>
      <c r="AG46" s="1">
        <v>10</v>
      </c>
      <c r="AH46" s="1">
        <v>9</v>
      </c>
      <c r="AI46" s="1">
        <v>9</v>
      </c>
      <c r="AJ46" s="1">
        <v>10</v>
      </c>
      <c r="AK46" s="1">
        <v>9</v>
      </c>
      <c r="AL46" s="1">
        <v>8</v>
      </c>
      <c r="AM46" s="1">
        <v>8</v>
      </c>
      <c r="AN46" s="1">
        <v>8</v>
      </c>
      <c r="AO46" s="1"/>
      <c r="AP46" s="11"/>
      <c r="AQ46" s="3"/>
      <c r="AR46" s="6"/>
      <c r="AS46" s="6"/>
      <c r="AT46" s="154"/>
      <c r="AU46" s="7"/>
      <c r="AV46" s="152"/>
    </row>
    <row r="47" spans="1:48" ht="15.75" customHeight="1">
      <c r="A47" s="116">
        <v>13</v>
      </c>
      <c r="B47" s="153" t="s">
        <v>97</v>
      </c>
      <c r="C47" s="118" t="s">
        <v>98</v>
      </c>
      <c r="D47" s="2"/>
      <c r="E47" s="1" t="s">
        <v>77</v>
      </c>
      <c r="F47" s="1">
        <v>9</v>
      </c>
      <c r="G47" s="1">
        <v>9</v>
      </c>
      <c r="H47" s="1">
        <v>6</v>
      </c>
      <c r="I47" s="1">
        <v>6</v>
      </c>
      <c r="J47" s="1">
        <v>9</v>
      </c>
      <c r="K47" s="1">
        <v>9</v>
      </c>
      <c r="L47" s="1">
        <v>9</v>
      </c>
      <c r="M47" s="1">
        <v>8</v>
      </c>
      <c r="N47" s="1">
        <v>8</v>
      </c>
      <c r="O47" s="1"/>
      <c r="P47" s="11">
        <f>SUM(E47:N48)+10*COUNTIF(E47:N48,"c")</f>
        <v>170</v>
      </c>
      <c r="Q47" s="3"/>
      <c r="R47" s="1" t="s">
        <v>77</v>
      </c>
      <c r="S47" s="1">
        <v>9</v>
      </c>
      <c r="T47" s="1">
        <v>9</v>
      </c>
      <c r="U47" s="1">
        <v>8</v>
      </c>
      <c r="V47" s="1">
        <v>8</v>
      </c>
      <c r="W47" s="1">
        <v>9</v>
      </c>
      <c r="X47" s="1">
        <v>9</v>
      </c>
      <c r="Y47" s="1">
        <v>9</v>
      </c>
      <c r="Z47" s="1">
        <v>9</v>
      </c>
      <c r="AA47" s="1">
        <v>9</v>
      </c>
      <c r="AB47" s="1"/>
      <c r="AC47" s="11">
        <f>SUM(R47:AA48)+10*COUNTIF(R47:AA48,"c")</f>
        <v>180</v>
      </c>
      <c r="AD47" s="3"/>
      <c r="AE47" s="1" t="s">
        <v>77</v>
      </c>
      <c r="AF47" s="1">
        <v>10</v>
      </c>
      <c r="AG47" s="1">
        <v>9</v>
      </c>
      <c r="AH47" s="1">
        <v>9</v>
      </c>
      <c r="AI47" s="1">
        <v>8</v>
      </c>
      <c r="AJ47" s="1">
        <v>9</v>
      </c>
      <c r="AK47" s="1">
        <v>9</v>
      </c>
      <c r="AL47" s="1">
        <v>9</v>
      </c>
      <c r="AM47" s="1">
        <v>8</v>
      </c>
      <c r="AN47" s="1">
        <v>7</v>
      </c>
      <c r="AO47" s="1"/>
      <c r="AP47" s="11">
        <f>SUM(AE47:AN48)+10*COUNTIF(AE47:AN48,"c")</f>
        <v>171</v>
      </c>
      <c r="AQ47" s="3"/>
      <c r="AR47" s="6">
        <f>SUM(AP47,AC47,P47)</f>
        <v>521</v>
      </c>
      <c r="AS47" s="6"/>
      <c r="AT47" s="154">
        <f>RANK(AR47,AR:AR)</f>
        <v>16</v>
      </c>
      <c r="AU47" s="7"/>
      <c r="AV47" s="152">
        <f>COUNTIF(E47:N48,"c")+COUNTIF(R47:AA48,"c")+COUNTIF(AE47:AN48,"c")</f>
        <v>6</v>
      </c>
    </row>
    <row r="48" spans="1:48" ht="15.75" customHeight="1">
      <c r="A48" s="116"/>
      <c r="B48" s="153"/>
      <c r="C48" s="118"/>
      <c r="D48" s="2"/>
      <c r="E48" s="1" t="s">
        <v>77</v>
      </c>
      <c r="F48" s="1">
        <v>9</v>
      </c>
      <c r="G48" s="1">
        <v>8</v>
      </c>
      <c r="H48" s="1">
        <v>8</v>
      </c>
      <c r="I48" s="1">
        <v>8</v>
      </c>
      <c r="J48" s="1" t="s">
        <v>77</v>
      </c>
      <c r="K48" s="1">
        <v>9</v>
      </c>
      <c r="L48" s="1">
        <v>9</v>
      </c>
      <c r="M48" s="1">
        <v>8</v>
      </c>
      <c r="N48" s="1">
        <v>8</v>
      </c>
      <c r="O48" s="1"/>
      <c r="P48" s="11"/>
      <c r="Q48" s="3"/>
      <c r="R48" s="1">
        <v>9</v>
      </c>
      <c r="S48" s="1">
        <v>9</v>
      </c>
      <c r="T48" s="1">
        <v>9</v>
      </c>
      <c r="U48" s="1">
        <v>9</v>
      </c>
      <c r="V48" s="1">
        <v>9</v>
      </c>
      <c r="W48" s="1" t="s">
        <v>77</v>
      </c>
      <c r="X48" s="1">
        <v>9</v>
      </c>
      <c r="Y48" s="1">
        <v>9</v>
      </c>
      <c r="Z48" s="1">
        <v>9</v>
      </c>
      <c r="AA48" s="1">
        <v>9</v>
      </c>
      <c r="AB48" s="1"/>
      <c r="AC48" s="11"/>
      <c r="AD48" s="3"/>
      <c r="AE48" s="1">
        <v>9</v>
      </c>
      <c r="AF48" s="1">
        <v>9</v>
      </c>
      <c r="AG48" s="1">
        <v>8</v>
      </c>
      <c r="AH48" s="1">
        <v>8</v>
      </c>
      <c r="AI48" s="1">
        <v>7</v>
      </c>
      <c r="AJ48" s="1">
        <v>10</v>
      </c>
      <c r="AK48" s="1">
        <v>9</v>
      </c>
      <c r="AL48" s="1">
        <v>9</v>
      </c>
      <c r="AM48" s="1">
        <v>8</v>
      </c>
      <c r="AN48" s="1">
        <v>6</v>
      </c>
      <c r="AO48" s="1"/>
      <c r="AP48" s="11"/>
      <c r="AQ48" s="3"/>
      <c r="AR48" s="6"/>
      <c r="AS48" s="6"/>
      <c r="AT48" s="154"/>
      <c r="AU48" s="7"/>
      <c r="AV48" s="152"/>
    </row>
    <row r="49" spans="1:48" ht="15.75" customHeight="1">
      <c r="A49" s="116">
        <v>12</v>
      </c>
      <c r="B49" s="153" t="s">
        <v>15</v>
      </c>
      <c r="C49" s="118" t="s">
        <v>16</v>
      </c>
      <c r="D49" s="2"/>
      <c r="E49" s="1" t="s">
        <v>77</v>
      </c>
      <c r="F49" s="1">
        <v>10</v>
      </c>
      <c r="G49" s="1">
        <v>10</v>
      </c>
      <c r="H49" s="1">
        <v>9</v>
      </c>
      <c r="I49" s="1">
        <v>9</v>
      </c>
      <c r="J49" s="1">
        <v>9</v>
      </c>
      <c r="K49" s="1">
        <v>9</v>
      </c>
      <c r="L49" s="1">
        <v>9</v>
      </c>
      <c r="M49" s="1">
        <v>9</v>
      </c>
      <c r="N49" s="1">
        <v>9</v>
      </c>
      <c r="O49" s="1"/>
      <c r="P49" s="11">
        <f>SUM(E49:N50)+10*COUNTIF(E49:N50,"c")</f>
        <v>192</v>
      </c>
      <c r="Q49" s="3"/>
      <c r="R49" s="1" t="s">
        <v>77</v>
      </c>
      <c r="S49" s="1" t="s">
        <v>77</v>
      </c>
      <c r="T49" s="1">
        <v>10</v>
      </c>
      <c r="U49" s="1">
        <v>10</v>
      </c>
      <c r="V49" s="1">
        <v>9</v>
      </c>
      <c r="W49" s="1" t="s">
        <v>77</v>
      </c>
      <c r="X49" s="1">
        <v>10</v>
      </c>
      <c r="Y49" s="1">
        <v>10</v>
      </c>
      <c r="Z49" s="1">
        <v>9</v>
      </c>
      <c r="AA49" s="1">
        <v>9</v>
      </c>
      <c r="AB49" s="1"/>
      <c r="AC49" s="11">
        <f>SUM(R49:AA50)+10*COUNTIF(R49:AA50,"c")</f>
        <v>186</v>
      </c>
      <c r="AD49" s="3"/>
      <c r="AE49" s="1" t="s">
        <v>77</v>
      </c>
      <c r="AF49" s="1">
        <v>10</v>
      </c>
      <c r="AG49" s="1">
        <v>10</v>
      </c>
      <c r="AH49" s="1">
        <v>9</v>
      </c>
      <c r="AI49" s="1">
        <v>9</v>
      </c>
      <c r="AJ49" s="1" t="s">
        <v>77</v>
      </c>
      <c r="AK49" s="1">
        <v>10</v>
      </c>
      <c r="AL49" s="1">
        <v>10</v>
      </c>
      <c r="AM49" s="1">
        <v>10</v>
      </c>
      <c r="AN49" s="1">
        <v>9</v>
      </c>
      <c r="AO49" s="1"/>
      <c r="AP49" s="11">
        <f>SUM(AE49:AN50)+10*COUNTIF(AE49:AN50,"c")</f>
        <v>192</v>
      </c>
      <c r="AQ49" s="3"/>
      <c r="AR49" s="6">
        <f>SUM(AP49,AC49,P49)</f>
        <v>570</v>
      </c>
      <c r="AS49" s="6"/>
      <c r="AT49" s="154">
        <f>RANK(AR49,AR:AR)</f>
        <v>2</v>
      </c>
      <c r="AU49" s="7"/>
      <c r="AV49" s="152">
        <f>COUNTIF(E49:N50,"c")+COUNTIF(R49:AA50,"c")+COUNTIF(AE49:AN50,"c")</f>
        <v>11</v>
      </c>
    </row>
    <row r="50" spans="1:48" ht="15.75" customHeight="1">
      <c r="A50" s="116"/>
      <c r="B50" s="153"/>
      <c r="C50" s="118"/>
      <c r="D50" s="2"/>
      <c r="E50" s="1" t="s">
        <v>77</v>
      </c>
      <c r="F50" s="1" t="s">
        <v>77</v>
      </c>
      <c r="G50" s="1" t="s">
        <v>77</v>
      </c>
      <c r="H50" s="1">
        <v>10</v>
      </c>
      <c r="I50" s="1">
        <v>9</v>
      </c>
      <c r="J50" s="1" t="s">
        <v>77</v>
      </c>
      <c r="K50" s="1">
        <v>10</v>
      </c>
      <c r="L50" s="1">
        <v>10</v>
      </c>
      <c r="M50" s="1">
        <v>10</v>
      </c>
      <c r="N50" s="1">
        <v>10</v>
      </c>
      <c r="O50" s="1"/>
      <c r="P50" s="11"/>
      <c r="Q50" s="3"/>
      <c r="R50" s="1">
        <v>9</v>
      </c>
      <c r="S50" s="1">
        <v>9</v>
      </c>
      <c r="T50" s="1">
        <v>9</v>
      </c>
      <c r="U50" s="1">
        <v>9</v>
      </c>
      <c r="V50" s="1">
        <v>8</v>
      </c>
      <c r="W50" s="1">
        <v>10</v>
      </c>
      <c r="X50" s="1">
        <v>9</v>
      </c>
      <c r="Y50" s="1">
        <v>9</v>
      </c>
      <c r="Z50" s="1">
        <v>9</v>
      </c>
      <c r="AA50" s="1">
        <v>8</v>
      </c>
      <c r="AB50" s="1"/>
      <c r="AC50" s="11"/>
      <c r="AD50" s="3"/>
      <c r="AE50" s="1" t="s">
        <v>77</v>
      </c>
      <c r="AF50" s="1">
        <v>10</v>
      </c>
      <c r="AG50" s="1">
        <v>10</v>
      </c>
      <c r="AH50" s="1">
        <v>9</v>
      </c>
      <c r="AI50" s="1">
        <v>9</v>
      </c>
      <c r="AJ50" s="1">
        <v>10</v>
      </c>
      <c r="AK50" s="1">
        <v>10</v>
      </c>
      <c r="AL50" s="1">
        <v>9</v>
      </c>
      <c r="AM50" s="1">
        <v>9</v>
      </c>
      <c r="AN50" s="1">
        <v>9</v>
      </c>
      <c r="AO50" s="1"/>
      <c r="AP50" s="11"/>
      <c r="AQ50" s="3"/>
      <c r="AR50" s="6"/>
      <c r="AS50" s="6"/>
      <c r="AT50" s="154"/>
      <c r="AU50" s="7"/>
      <c r="AV50" s="152"/>
    </row>
    <row r="51" spans="1:48" ht="15.75" customHeight="1">
      <c r="A51" s="116">
        <v>11</v>
      </c>
      <c r="B51" s="153" t="s">
        <v>99</v>
      </c>
      <c r="C51" s="118" t="s">
        <v>100</v>
      </c>
      <c r="D51" s="2"/>
      <c r="E51" s="1">
        <v>10</v>
      </c>
      <c r="F51" s="1">
        <v>9</v>
      </c>
      <c r="G51" s="1">
        <v>9</v>
      </c>
      <c r="H51" s="1">
        <v>8</v>
      </c>
      <c r="I51" s="1">
        <v>6</v>
      </c>
      <c r="J51" s="1" t="s">
        <v>77</v>
      </c>
      <c r="K51" s="1">
        <v>9</v>
      </c>
      <c r="L51" s="1">
        <v>8</v>
      </c>
      <c r="M51" s="1">
        <v>7</v>
      </c>
      <c r="N51" s="1">
        <v>5</v>
      </c>
      <c r="O51" s="1"/>
      <c r="P51" s="11">
        <f>SUM(E51:N52)+10*COUNTIF(E51:N52,"c")</f>
        <v>158</v>
      </c>
      <c r="Q51" s="3"/>
      <c r="R51" s="1" t="s">
        <v>77</v>
      </c>
      <c r="S51" s="1">
        <v>9</v>
      </c>
      <c r="T51" s="1">
        <v>9</v>
      </c>
      <c r="U51" s="1">
        <v>7</v>
      </c>
      <c r="V51" s="1">
        <v>7</v>
      </c>
      <c r="W51" s="1">
        <v>10</v>
      </c>
      <c r="X51" s="1">
        <v>9</v>
      </c>
      <c r="Y51" s="1">
        <v>8</v>
      </c>
      <c r="Z51" s="1">
        <v>8</v>
      </c>
      <c r="AA51" s="1">
        <v>7</v>
      </c>
      <c r="AB51" s="1"/>
      <c r="AC51" s="11">
        <f>SUM(R51:AA52)+10*COUNTIF(R51:AA52,"c")</f>
        <v>169</v>
      </c>
      <c r="AD51" s="3"/>
      <c r="AE51" s="1" t="s">
        <v>77</v>
      </c>
      <c r="AF51" s="1">
        <v>10</v>
      </c>
      <c r="AG51" s="1">
        <v>9</v>
      </c>
      <c r="AH51" s="1">
        <v>9</v>
      </c>
      <c r="AI51" s="1">
        <v>8</v>
      </c>
      <c r="AJ51" s="1">
        <v>9</v>
      </c>
      <c r="AK51" s="1">
        <v>8</v>
      </c>
      <c r="AL51" s="1">
        <v>8</v>
      </c>
      <c r="AM51" s="1">
        <v>7</v>
      </c>
      <c r="AN51" s="1">
        <v>6</v>
      </c>
      <c r="AO51" s="1"/>
      <c r="AP51" s="11">
        <f>SUM(AE51:AN52)+10*COUNTIF(AE51:AN52,"c")</f>
        <v>169</v>
      </c>
      <c r="AQ51" s="3"/>
      <c r="AR51" s="6">
        <f>SUM(AP51,AC51,P51)</f>
        <v>496</v>
      </c>
      <c r="AS51" s="6"/>
      <c r="AT51" s="154">
        <f>RANK(AR51,AR:AR)</f>
        <v>23</v>
      </c>
      <c r="AU51" s="7"/>
      <c r="AV51" s="152">
        <f>COUNTIF(E51:N52,"c")+COUNTIF(R51:AA52,"c")+COUNTIF(AE51:AN52,"c")</f>
        <v>5</v>
      </c>
    </row>
    <row r="52" spans="1:48" ht="15.75" customHeight="1">
      <c r="A52" s="116"/>
      <c r="B52" s="153"/>
      <c r="C52" s="118"/>
      <c r="D52" s="2"/>
      <c r="E52" s="1">
        <v>10</v>
      </c>
      <c r="F52" s="1">
        <v>9</v>
      </c>
      <c r="G52" s="1">
        <v>8</v>
      </c>
      <c r="H52" s="1">
        <v>7</v>
      </c>
      <c r="I52" s="1">
        <v>5</v>
      </c>
      <c r="J52" s="1">
        <v>8</v>
      </c>
      <c r="K52" s="1">
        <v>8</v>
      </c>
      <c r="L52" s="1">
        <v>8</v>
      </c>
      <c r="M52" s="1">
        <v>8</v>
      </c>
      <c r="N52" s="1">
        <v>6</v>
      </c>
      <c r="O52" s="1"/>
      <c r="P52" s="11"/>
      <c r="Q52" s="3"/>
      <c r="R52" s="1" t="s">
        <v>77</v>
      </c>
      <c r="S52" s="1">
        <v>9</v>
      </c>
      <c r="T52" s="1">
        <v>9</v>
      </c>
      <c r="U52" s="1">
        <v>8</v>
      </c>
      <c r="V52" s="1">
        <v>8</v>
      </c>
      <c r="W52" s="1" t="s">
        <v>77</v>
      </c>
      <c r="X52" s="1">
        <v>9</v>
      </c>
      <c r="Y52" s="1">
        <v>9</v>
      </c>
      <c r="Z52" s="1">
        <v>8</v>
      </c>
      <c r="AA52" s="1">
        <v>5</v>
      </c>
      <c r="AB52" s="1"/>
      <c r="AC52" s="11"/>
      <c r="AD52" s="3"/>
      <c r="AE52" s="1">
        <v>9</v>
      </c>
      <c r="AF52" s="1">
        <v>9</v>
      </c>
      <c r="AG52" s="1">
        <v>9</v>
      </c>
      <c r="AH52" s="1">
        <v>8</v>
      </c>
      <c r="AI52" s="1">
        <v>8</v>
      </c>
      <c r="AJ52" s="1">
        <v>9</v>
      </c>
      <c r="AK52" s="1">
        <v>9</v>
      </c>
      <c r="AL52" s="1">
        <v>8</v>
      </c>
      <c r="AM52" s="1">
        <v>8</v>
      </c>
      <c r="AN52" s="1">
        <v>8</v>
      </c>
      <c r="AO52" s="1"/>
      <c r="AP52" s="11"/>
      <c r="AQ52" s="3"/>
      <c r="AR52" s="6"/>
      <c r="AS52" s="6"/>
      <c r="AT52" s="154"/>
      <c r="AU52" s="7"/>
      <c r="AV52" s="152"/>
    </row>
    <row r="53" spans="1:48" ht="15.75" customHeight="1">
      <c r="A53" s="116">
        <v>10</v>
      </c>
      <c r="B53" s="153" t="s">
        <v>33</v>
      </c>
      <c r="C53" s="118" t="s">
        <v>101</v>
      </c>
      <c r="D53" s="2"/>
      <c r="E53" s="1" t="s">
        <v>77</v>
      </c>
      <c r="F53" s="1" t="s">
        <v>77</v>
      </c>
      <c r="G53" s="1" t="s">
        <v>77</v>
      </c>
      <c r="H53" s="1">
        <v>10</v>
      </c>
      <c r="I53" s="1">
        <v>10</v>
      </c>
      <c r="J53" s="1" t="s">
        <v>77</v>
      </c>
      <c r="K53" s="1" t="s">
        <v>77</v>
      </c>
      <c r="L53" s="1">
        <v>10</v>
      </c>
      <c r="M53" s="1">
        <v>9</v>
      </c>
      <c r="N53" s="1">
        <v>9</v>
      </c>
      <c r="O53" s="1"/>
      <c r="P53" s="11">
        <f>SUM(E53:N54)+10*COUNTIF(E53:N54,"c")</f>
        <v>196</v>
      </c>
      <c r="Q53" s="3"/>
      <c r="R53" s="1" t="s">
        <v>77</v>
      </c>
      <c r="S53" s="1" t="s">
        <v>77</v>
      </c>
      <c r="T53" s="1">
        <v>9</v>
      </c>
      <c r="U53" s="1">
        <v>9</v>
      </c>
      <c r="V53" s="1">
        <v>8</v>
      </c>
      <c r="W53" s="1" t="s">
        <v>77</v>
      </c>
      <c r="X53" s="1">
        <v>10</v>
      </c>
      <c r="Y53" s="1">
        <v>9</v>
      </c>
      <c r="Z53" s="1">
        <v>9</v>
      </c>
      <c r="AA53" s="1">
        <v>10</v>
      </c>
      <c r="AB53" s="1"/>
      <c r="AC53" s="11">
        <f>SUM(R53:AA54)+10*COUNTIF(R53:AA54,"c")</f>
        <v>191</v>
      </c>
      <c r="AD53" s="3"/>
      <c r="AE53" s="1" t="s">
        <v>77</v>
      </c>
      <c r="AF53" s="1">
        <v>10</v>
      </c>
      <c r="AG53" s="1">
        <v>9</v>
      </c>
      <c r="AH53" s="1">
        <v>9</v>
      </c>
      <c r="AI53" s="1">
        <v>9</v>
      </c>
      <c r="AJ53" s="1" t="s">
        <v>77</v>
      </c>
      <c r="AK53" s="1">
        <v>10</v>
      </c>
      <c r="AL53" s="1">
        <v>10</v>
      </c>
      <c r="AM53" s="1">
        <v>10</v>
      </c>
      <c r="AN53" s="1">
        <v>9</v>
      </c>
      <c r="AO53" s="1"/>
      <c r="AP53" s="11">
        <f>SUM(AE53:AN54)+10*COUNTIF(AE53:AN54,"c")</f>
        <v>191</v>
      </c>
      <c r="AQ53" s="3"/>
      <c r="AR53" s="6">
        <f>SUM(AP53,AC53,P53)</f>
        <v>578</v>
      </c>
      <c r="AS53" s="6"/>
      <c r="AT53" s="154">
        <f>RANK(AR53,AR:AR)</f>
        <v>1</v>
      </c>
      <c r="AU53" s="7"/>
      <c r="AV53" s="152">
        <f>COUNTIF(E53:N54,"c")+COUNTIF(R53:AA54,"c")+COUNTIF(AE53:AN54,"c")</f>
        <v>22</v>
      </c>
    </row>
    <row r="54" spans="1:48" ht="15.75" customHeight="1">
      <c r="A54" s="116"/>
      <c r="B54" s="153"/>
      <c r="C54" s="118"/>
      <c r="D54" s="2"/>
      <c r="E54" s="1" t="s">
        <v>77</v>
      </c>
      <c r="F54" s="1">
        <v>10</v>
      </c>
      <c r="G54" s="1">
        <v>10</v>
      </c>
      <c r="H54" s="1">
        <v>10</v>
      </c>
      <c r="I54" s="1">
        <v>9</v>
      </c>
      <c r="J54" s="1" t="s">
        <v>77</v>
      </c>
      <c r="K54" s="1">
        <v>10</v>
      </c>
      <c r="L54" s="1">
        <v>10</v>
      </c>
      <c r="M54" s="1">
        <v>10</v>
      </c>
      <c r="N54" s="1">
        <v>9</v>
      </c>
      <c r="O54" s="1"/>
      <c r="P54" s="11"/>
      <c r="Q54" s="3"/>
      <c r="R54" s="1" t="s">
        <v>77</v>
      </c>
      <c r="S54" s="1" t="s">
        <v>77</v>
      </c>
      <c r="T54" s="1" t="s">
        <v>77</v>
      </c>
      <c r="U54" s="1">
        <v>10</v>
      </c>
      <c r="V54" s="1">
        <v>10</v>
      </c>
      <c r="W54" s="1" t="s">
        <v>77</v>
      </c>
      <c r="X54" s="1" t="s">
        <v>77</v>
      </c>
      <c r="Y54" s="1" t="s">
        <v>77</v>
      </c>
      <c r="Z54" s="1">
        <v>9</v>
      </c>
      <c r="AA54" s="1">
        <v>8</v>
      </c>
      <c r="AB54" s="1"/>
      <c r="AC54" s="11"/>
      <c r="AD54" s="3"/>
      <c r="AE54" s="1" t="s">
        <v>77</v>
      </c>
      <c r="AF54" s="1" t="s">
        <v>77</v>
      </c>
      <c r="AG54" s="1">
        <v>10</v>
      </c>
      <c r="AH54" s="1">
        <v>9</v>
      </c>
      <c r="AI54" s="1">
        <v>9</v>
      </c>
      <c r="AJ54" s="1" t="s">
        <v>77</v>
      </c>
      <c r="AK54" s="1" t="s">
        <v>77</v>
      </c>
      <c r="AL54" s="1">
        <v>10</v>
      </c>
      <c r="AM54" s="1">
        <v>9</v>
      </c>
      <c r="AN54" s="1">
        <v>8</v>
      </c>
      <c r="AO54" s="1"/>
      <c r="AP54" s="11"/>
      <c r="AQ54" s="3"/>
      <c r="AR54" s="6"/>
      <c r="AS54" s="6"/>
      <c r="AT54" s="154"/>
      <c r="AU54" s="7"/>
      <c r="AV54" s="152"/>
    </row>
    <row r="55" spans="1:48" ht="15.75" customHeight="1">
      <c r="A55" s="116">
        <v>9</v>
      </c>
      <c r="B55" s="153" t="s">
        <v>29</v>
      </c>
      <c r="C55" s="118" t="s">
        <v>102</v>
      </c>
      <c r="D55" s="2"/>
      <c r="E55" s="1" t="s">
        <v>77</v>
      </c>
      <c r="F55" s="1">
        <v>10</v>
      </c>
      <c r="G55" s="1">
        <v>10</v>
      </c>
      <c r="H55" s="1">
        <v>9</v>
      </c>
      <c r="I55" s="1">
        <v>9</v>
      </c>
      <c r="J55" s="1" t="s">
        <v>77</v>
      </c>
      <c r="K55" s="1">
        <v>10</v>
      </c>
      <c r="L55" s="1">
        <v>10</v>
      </c>
      <c r="M55" s="1">
        <v>9</v>
      </c>
      <c r="N55" s="1">
        <v>9</v>
      </c>
      <c r="O55" s="1"/>
      <c r="P55" s="11">
        <f>SUM(E55:N56)+10*COUNTIF(E55:N56,"c")</f>
        <v>192</v>
      </c>
      <c r="Q55" s="3"/>
      <c r="R55" s="1" t="s">
        <v>77</v>
      </c>
      <c r="S55" s="1">
        <v>10</v>
      </c>
      <c r="T55" s="1">
        <v>9</v>
      </c>
      <c r="U55" s="1">
        <v>9</v>
      </c>
      <c r="V55" s="1">
        <v>9</v>
      </c>
      <c r="W55" s="1">
        <v>10</v>
      </c>
      <c r="X55" s="1">
        <v>10</v>
      </c>
      <c r="Y55" s="1">
        <v>9</v>
      </c>
      <c r="Z55" s="1">
        <v>9</v>
      </c>
      <c r="AA55" s="1">
        <v>9</v>
      </c>
      <c r="AB55" s="1"/>
      <c r="AC55" s="11">
        <f>SUM(R55:AA56)+10*COUNTIF(R55:AA56,"c")</f>
        <v>187</v>
      </c>
      <c r="AD55" s="3"/>
      <c r="AE55" s="1" t="s">
        <v>77</v>
      </c>
      <c r="AF55" s="1" t="s">
        <v>77</v>
      </c>
      <c r="AG55" s="1">
        <v>9</v>
      </c>
      <c r="AH55" s="1">
        <v>9</v>
      </c>
      <c r="AI55" s="1">
        <v>9</v>
      </c>
      <c r="AJ55" s="1" t="s">
        <v>77</v>
      </c>
      <c r="AK55" s="1">
        <v>10</v>
      </c>
      <c r="AL55" s="1">
        <v>10</v>
      </c>
      <c r="AM55" s="1">
        <v>10</v>
      </c>
      <c r="AN55" s="1">
        <v>9</v>
      </c>
      <c r="AO55" s="1"/>
      <c r="AP55" s="11">
        <f>SUM(AE55:AN56)+10*COUNTIF(AE55:AN56,"c")</f>
        <v>189</v>
      </c>
      <c r="AQ55" s="3"/>
      <c r="AR55" s="6">
        <f>SUM(AP55,AC55,P55)</f>
        <v>568</v>
      </c>
      <c r="AS55" s="6"/>
      <c r="AT55" s="154">
        <f>RANK(AR55,AR:AR)</f>
        <v>3</v>
      </c>
      <c r="AU55" s="7"/>
      <c r="AV55" s="152">
        <f>COUNTIF(E55:N56,"c")+COUNTIF(R55:AA56,"c")+COUNTIF(AE55:AN56,"c")</f>
        <v>12</v>
      </c>
    </row>
    <row r="56" spans="1:48" ht="15.75" customHeight="1">
      <c r="A56" s="116"/>
      <c r="B56" s="153"/>
      <c r="C56" s="118"/>
      <c r="D56" s="2"/>
      <c r="E56" s="1" t="s">
        <v>77</v>
      </c>
      <c r="F56" s="1" t="s">
        <v>77</v>
      </c>
      <c r="G56" s="1" t="s">
        <v>77</v>
      </c>
      <c r="H56" s="1" t="s">
        <v>77</v>
      </c>
      <c r="I56" s="1">
        <v>8</v>
      </c>
      <c r="J56" s="1" t="s">
        <v>77</v>
      </c>
      <c r="K56" s="1">
        <v>10</v>
      </c>
      <c r="L56" s="1">
        <v>10</v>
      </c>
      <c r="M56" s="1">
        <v>9</v>
      </c>
      <c r="N56" s="1">
        <v>9</v>
      </c>
      <c r="O56" s="1"/>
      <c r="P56" s="11"/>
      <c r="Q56" s="3"/>
      <c r="R56" s="1" t="s">
        <v>77</v>
      </c>
      <c r="S56" s="1">
        <v>10</v>
      </c>
      <c r="T56" s="1">
        <v>10</v>
      </c>
      <c r="U56" s="1">
        <v>9</v>
      </c>
      <c r="V56" s="1">
        <v>9</v>
      </c>
      <c r="W56" s="1">
        <v>10</v>
      </c>
      <c r="X56" s="1">
        <v>10</v>
      </c>
      <c r="Y56" s="1">
        <v>9</v>
      </c>
      <c r="Z56" s="1">
        <v>8</v>
      </c>
      <c r="AA56" s="1">
        <v>8</v>
      </c>
      <c r="AB56" s="1"/>
      <c r="AC56" s="11"/>
      <c r="AD56" s="3"/>
      <c r="AE56" s="1">
        <v>10</v>
      </c>
      <c r="AF56" s="1">
        <v>10</v>
      </c>
      <c r="AG56" s="1">
        <v>9</v>
      </c>
      <c r="AH56" s="1">
        <v>9</v>
      </c>
      <c r="AI56" s="1">
        <v>9</v>
      </c>
      <c r="AJ56" s="1">
        <v>10</v>
      </c>
      <c r="AK56" s="1">
        <v>9</v>
      </c>
      <c r="AL56" s="1">
        <v>9</v>
      </c>
      <c r="AM56" s="1">
        <v>9</v>
      </c>
      <c r="AN56" s="1">
        <v>9</v>
      </c>
      <c r="AO56" s="1"/>
      <c r="AP56" s="11"/>
      <c r="AQ56" s="3"/>
      <c r="AR56" s="6"/>
      <c r="AS56" s="6"/>
      <c r="AT56" s="154"/>
      <c r="AU56" s="7"/>
      <c r="AV56" s="152"/>
    </row>
    <row r="57" spans="1:48" ht="18">
      <c r="A57" s="116">
        <v>18</v>
      </c>
      <c r="B57" s="153" t="s">
        <v>103</v>
      </c>
      <c r="C57" s="118" t="s">
        <v>104</v>
      </c>
      <c r="D57" s="2"/>
      <c r="E57" s="1">
        <v>10</v>
      </c>
      <c r="F57" s="1">
        <v>9</v>
      </c>
      <c r="G57" s="1">
        <v>8</v>
      </c>
      <c r="H57" s="1">
        <v>8</v>
      </c>
      <c r="I57" s="1">
        <v>7</v>
      </c>
      <c r="J57" s="1">
        <v>10</v>
      </c>
      <c r="K57" s="1">
        <v>9</v>
      </c>
      <c r="L57" s="1">
        <v>9</v>
      </c>
      <c r="M57" s="1">
        <v>7</v>
      </c>
      <c r="N57" s="1">
        <v>6</v>
      </c>
      <c r="O57" s="1"/>
      <c r="P57" s="11">
        <f>SUM(E57:N58)+10*COUNTIF(E57:N58,"c")</f>
        <v>160</v>
      </c>
      <c r="Q57" s="3"/>
      <c r="R57" s="1" t="s">
        <v>77</v>
      </c>
      <c r="S57" s="1">
        <v>9</v>
      </c>
      <c r="T57" s="1">
        <v>9</v>
      </c>
      <c r="U57" s="1">
        <v>9</v>
      </c>
      <c r="V57" s="1">
        <v>8</v>
      </c>
      <c r="W57" s="1">
        <v>10</v>
      </c>
      <c r="X57" s="1">
        <v>9</v>
      </c>
      <c r="Y57" s="1">
        <v>8</v>
      </c>
      <c r="Z57" s="1">
        <v>7</v>
      </c>
      <c r="AA57" s="1">
        <v>7</v>
      </c>
      <c r="AB57" s="1"/>
      <c r="AC57" s="11">
        <f>SUM(R57:AA58)+10*COUNTIF(R57:AA58,"c")</f>
        <v>173</v>
      </c>
      <c r="AD57" s="3"/>
      <c r="AE57" s="1">
        <v>9</v>
      </c>
      <c r="AF57" s="1">
        <v>9</v>
      </c>
      <c r="AG57" s="1">
        <v>8</v>
      </c>
      <c r="AH57" s="1">
        <v>8</v>
      </c>
      <c r="AI57" s="1">
        <v>8</v>
      </c>
      <c r="AJ57" s="1">
        <v>7</v>
      </c>
      <c r="AK57" s="1">
        <v>10</v>
      </c>
      <c r="AL57" s="1">
        <v>8</v>
      </c>
      <c r="AM57" s="1">
        <v>8</v>
      </c>
      <c r="AN57" s="1">
        <v>8</v>
      </c>
      <c r="AO57" s="1"/>
      <c r="AP57" s="11">
        <f>SUM(AE57:AN58)+10*COUNTIF(AE57:AN58,"c")</f>
        <v>168</v>
      </c>
      <c r="AQ57" s="3"/>
      <c r="AR57" s="6">
        <f>SUM(AP57,AC57,P57)</f>
        <v>501</v>
      </c>
      <c r="AS57" s="6"/>
      <c r="AT57" s="154">
        <f>RANK(AR57,AR:AR)</f>
        <v>21</v>
      </c>
      <c r="AU57" s="7"/>
      <c r="AV57" s="152">
        <f>COUNTIF(E57:N58,"c")+COUNTIF(R57:AA58,"c")+COUNTIF(AE57:AN58,"c")</f>
        <v>3</v>
      </c>
    </row>
    <row r="58" spans="1:48" ht="18">
      <c r="A58" s="116"/>
      <c r="B58" s="153"/>
      <c r="C58" s="118"/>
      <c r="D58" s="2"/>
      <c r="E58" s="1">
        <v>10</v>
      </c>
      <c r="F58" s="1">
        <v>8</v>
      </c>
      <c r="G58" s="1">
        <v>8</v>
      </c>
      <c r="H58" s="1">
        <v>6</v>
      </c>
      <c r="I58" s="1">
        <v>5</v>
      </c>
      <c r="J58" s="1">
        <v>10</v>
      </c>
      <c r="K58" s="1">
        <v>9</v>
      </c>
      <c r="L58" s="1">
        <v>8</v>
      </c>
      <c r="M58" s="1">
        <v>7</v>
      </c>
      <c r="N58" s="1">
        <v>6</v>
      </c>
      <c r="O58" s="1"/>
      <c r="P58" s="11"/>
      <c r="Q58" s="3"/>
      <c r="R58" s="1" t="s">
        <v>77</v>
      </c>
      <c r="S58" s="1">
        <v>9</v>
      </c>
      <c r="T58" s="1">
        <v>8</v>
      </c>
      <c r="U58" s="1">
        <v>8</v>
      </c>
      <c r="V58" s="1">
        <v>7</v>
      </c>
      <c r="W58" s="1">
        <v>9</v>
      </c>
      <c r="X58" s="1">
        <v>9</v>
      </c>
      <c r="Y58" s="1">
        <v>9</v>
      </c>
      <c r="Z58" s="1">
        <v>8</v>
      </c>
      <c r="AA58" s="1">
        <v>10</v>
      </c>
      <c r="AB58" s="1"/>
      <c r="AC58" s="11"/>
      <c r="AD58" s="3"/>
      <c r="AE58" s="1">
        <v>9</v>
      </c>
      <c r="AF58" s="1">
        <v>9</v>
      </c>
      <c r="AG58" s="1">
        <v>9</v>
      </c>
      <c r="AH58" s="1">
        <v>8</v>
      </c>
      <c r="AI58" s="1">
        <v>7</v>
      </c>
      <c r="AJ58" s="1">
        <v>10</v>
      </c>
      <c r="AK58" s="1" t="s">
        <v>77</v>
      </c>
      <c r="AL58" s="1">
        <v>9</v>
      </c>
      <c r="AM58" s="1">
        <v>7</v>
      </c>
      <c r="AN58" s="1">
        <v>7</v>
      </c>
      <c r="AO58" s="1"/>
      <c r="AP58" s="11"/>
      <c r="AQ58" s="3"/>
      <c r="AR58" s="6"/>
      <c r="AS58" s="6"/>
      <c r="AT58" s="154"/>
      <c r="AU58" s="7"/>
      <c r="AV58" s="152"/>
    </row>
    <row r="59" spans="1:48" ht="18">
      <c r="A59" s="116">
        <v>27</v>
      </c>
      <c r="B59" s="153" t="s">
        <v>105</v>
      </c>
      <c r="C59" s="118" t="s">
        <v>106</v>
      </c>
      <c r="D59" s="2"/>
      <c r="E59" s="1">
        <v>9</v>
      </c>
      <c r="F59" s="1">
        <v>9</v>
      </c>
      <c r="G59" s="1">
        <v>9</v>
      </c>
      <c r="H59" s="1">
        <v>8</v>
      </c>
      <c r="I59" s="1">
        <v>7</v>
      </c>
      <c r="J59" s="1">
        <v>10</v>
      </c>
      <c r="K59" s="1">
        <v>9</v>
      </c>
      <c r="L59" s="1">
        <v>9</v>
      </c>
      <c r="M59" s="1">
        <v>8</v>
      </c>
      <c r="N59" s="1">
        <v>7</v>
      </c>
      <c r="O59" s="1"/>
      <c r="P59" s="11">
        <f>SUM(E59:N60)+10*COUNTIF(E59:N60,"c")</f>
        <v>169</v>
      </c>
      <c r="Q59" s="3"/>
      <c r="R59" s="1">
        <v>9</v>
      </c>
      <c r="S59" s="1">
        <v>8</v>
      </c>
      <c r="T59" s="1">
        <v>8</v>
      </c>
      <c r="U59" s="1">
        <v>8</v>
      </c>
      <c r="V59" s="1">
        <v>7</v>
      </c>
      <c r="W59" s="1">
        <v>10</v>
      </c>
      <c r="X59" s="1">
        <v>9</v>
      </c>
      <c r="Y59" s="1">
        <v>8</v>
      </c>
      <c r="Z59" s="1">
        <v>8</v>
      </c>
      <c r="AA59" s="1">
        <v>7</v>
      </c>
      <c r="AB59" s="1"/>
      <c r="AC59" s="11">
        <f>SUM(R59:AA60)+10*COUNTIF(R59:AA60,"c")</f>
        <v>161</v>
      </c>
      <c r="AD59" s="3"/>
      <c r="AE59" s="1">
        <v>9</v>
      </c>
      <c r="AF59" s="1">
        <v>9</v>
      </c>
      <c r="AG59" s="1">
        <v>9</v>
      </c>
      <c r="AH59" s="1">
        <v>6</v>
      </c>
      <c r="AI59" s="1">
        <v>6</v>
      </c>
      <c r="AJ59" s="1" t="s">
        <v>77</v>
      </c>
      <c r="AK59" s="1" t="s">
        <v>77</v>
      </c>
      <c r="AL59" s="1">
        <v>9</v>
      </c>
      <c r="AM59" s="1">
        <v>7</v>
      </c>
      <c r="AN59" s="1">
        <v>6</v>
      </c>
      <c r="AO59" s="1"/>
      <c r="AP59" s="11">
        <f>SUM(AE59:AN60)+10*COUNTIF(AE59:AN60,"c")</f>
        <v>167</v>
      </c>
      <c r="AQ59" s="3"/>
      <c r="AR59" s="6">
        <f>SUM(AP59,AC59,P59)</f>
        <v>497</v>
      </c>
      <c r="AS59" s="6"/>
      <c r="AT59" s="154">
        <f>RANK(AR59,AR:AR)</f>
        <v>22</v>
      </c>
      <c r="AU59" s="7"/>
      <c r="AV59" s="152">
        <f>COUNTIF(E59:N60,"c")+COUNTIF(R59:AA60,"c")+COUNTIF(AE59:AN60,"c")</f>
        <v>4</v>
      </c>
    </row>
    <row r="60" spans="1:48" ht="18">
      <c r="A60" s="116"/>
      <c r="B60" s="153"/>
      <c r="C60" s="118"/>
      <c r="D60" s="2"/>
      <c r="E60" s="1">
        <v>9</v>
      </c>
      <c r="F60" s="1">
        <v>9</v>
      </c>
      <c r="G60" s="1">
        <v>9</v>
      </c>
      <c r="H60" s="1">
        <v>9</v>
      </c>
      <c r="I60" s="1">
        <v>8</v>
      </c>
      <c r="J60" s="1" t="s">
        <v>77</v>
      </c>
      <c r="K60" s="1">
        <v>8</v>
      </c>
      <c r="L60" s="1">
        <v>8</v>
      </c>
      <c r="M60" s="1">
        <v>7</v>
      </c>
      <c r="N60" s="1">
        <v>7</v>
      </c>
      <c r="O60" s="1"/>
      <c r="P60" s="11"/>
      <c r="Q60" s="3"/>
      <c r="R60" s="1">
        <v>9</v>
      </c>
      <c r="S60" s="1">
        <v>9</v>
      </c>
      <c r="T60" s="1">
        <v>8</v>
      </c>
      <c r="U60" s="1">
        <v>7</v>
      </c>
      <c r="V60" s="1">
        <v>4</v>
      </c>
      <c r="W60" s="1" t="s">
        <v>77</v>
      </c>
      <c r="X60" s="1">
        <v>9</v>
      </c>
      <c r="Y60" s="1">
        <v>9</v>
      </c>
      <c r="Z60" s="1">
        <v>8</v>
      </c>
      <c r="AA60" s="1">
        <v>6</v>
      </c>
      <c r="AB60" s="1"/>
      <c r="AC60" s="11"/>
      <c r="AD60" s="3"/>
      <c r="AE60" s="1">
        <v>10</v>
      </c>
      <c r="AF60" s="1">
        <v>9</v>
      </c>
      <c r="AG60" s="1">
        <v>9</v>
      </c>
      <c r="AH60" s="1">
        <v>9</v>
      </c>
      <c r="AI60" s="1">
        <v>8</v>
      </c>
      <c r="AJ60" s="1">
        <v>9</v>
      </c>
      <c r="AK60" s="1">
        <v>9</v>
      </c>
      <c r="AL60" s="1">
        <v>9</v>
      </c>
      <c r="AM60" s="1">
        <v>8</v>
      </c>
      <c r="AN60" s="1">
        <v>6</v>
      </c>
      <c r="AO60" s="1"/>
      <c r="AP60" s="11"/>
      <c r="AQ60" s="3"/>
      <c r="AR60" s="6"/>
      <c r="AS60" s="6"/>
      <c r="AT60" s="154"/>
      <c r="AU60" s="7"/>
      <c r="AV60" s="152"/>
    </row>
    <row r="62" ht="14.25">
      <c r="A62" s="21" t="s">
        <v>43</v>
      </c>
    </row>
    <row r="63" ht="14.25">
      <c r="A63" s="21" t="s">
        <v>44</v>
      </c>
    </row>
  </sheetData>
  <sheetProtection/>
  <mergeCells count="215">
    <mergeCell ref="AP31:AP32"/>
    <mergeCell ref="AC31:AC32"/>
    <mergeCell ref="P31:P32"/>
    <mergeCell ref="AP37:AP38"/>
    <mergeCell ref="AP33:AP34"/>
    <mergeCell ref="AC33:AC34"/>
    <mergeCell ref="P33:P34"/>
    <mergeCell ref="AP35:AP36"/>
    <mergeCell ref="AC35:AC36"/>
    <mergeCell ref="P35:P36"/>
    <mergeCell ref="A43:A44"/>
    <mergeCell ref="B43:B44"/>
    <mergeCell ref="C43:C44"/>
    <mergeCell ref="A41:A42"/>
    <mergeCell ref="B41:B42"/>
    <mergeCell ref="C41:C42"/>
    <mergeCell ref="A39:A40"/>
    <mergeCell ref="AT43:AT44"/>
    <mergeCell ref="AV43:AV44"/>
    <mergeCell ref="AC37:AC38"/>
    <mergeCell ref="P37:P38"/>
    <mergeCell ref="AT41:AT42"/>
    <mergeCell ref="AV41:AV42"/>
    <mergeCell ref="AP41:AP42"/>
    <mergeCell ref="AC41:AC42"/>
    <mergeCell ref="P41:P42"/>
    <mergeCell ref="AP39:AP40"/>
    <mergeCell ref="B39:B40"/>
    <mergeCell ref="C39:C40"/>
    <mergeCell ref="AT39:AT40"/>
    <mergeCell ref="AV39:AV40"/>
    <mergeCell ref="AC39:AC40"/>
    <mergeCell ref="P39:P40"/>
    <mergeCell ref="AV35:AV36"/>
    <mergeCell ref="A37:A38"/>
    <mergeCell ref="B37:B38"/>
    <mergeCell ref="C37:C38"/>
    <mergeCell ref="AT37:AT38"/>
    <mergeCell ref="AV37:AV38"/>
    <mergeCell ref="A35:A36"/>
    <mergeCell ref="B35:B36"/>
    <mergeCell ref="C35:C36"/>
    <mergeCell ref="AT35:AT36"/>
    <mergeCell ref="AV31:AV32"/>
    <mergeCell ref="A33:A34"/>
    <mergeCell ref="B33:B34"/>
    <mergeCell ref="C33:C34"/>
    <mergeCell ref="AT33:AT34"/>
    <mergeCell ref="AV33:AV34"/>
    <mergeCell ref="A31:A32"/>
    <mergeCell ref="B31:B32"/>
    <mergeCell ref="C31:C32"/>
    <mergeCell ref="AT31:AT32"/>
    <mergeCell ref="AV27:AV28"/>
    <mergeCell ref="A29:A30"/>
    <mergeCell ref="B29:B30"/>
    <mergeCell ref="C29:C30"/>
    <mergeCell ref="AT29:AT30"/>
    <mergeCell ref="AV29:AV30"/>
    <mergeCell ref="AP29:AP30"/>
    <mergeCell ref="AC29:AC30"/>
    <mergeCell ref="P29:P30"/>
    <mergeCell ref="AT25:AT26"/>
    <mergeCell ref="AV25:AV26"/>
    <mergeCell ref="A27:A28"/>
    <mergeCell ref="B27:B28"/>
    <mergeCell ref="C27:C28"/>
    <mergeCell ref="P27:P28"/>
    <mergeCell ref="AC27:AC28"/>
    <mergeCell ref="AP27:AP28"/>
    <mergeCell ref="AR27:AR28"/>
    <mergeCell ref="AT27:AT28"/>
    <mergeCell ref="AR23:AR24"/>
    <mergeCell ref="AT23:AT24"/>
    <mergeCell ref="AV23:AV24"/>
    <mergeCell ref="A25:A26"/>
    <mergeCell ref="B25:B26"/>
    <mergeCell ref="C25:C26"/>
    <mergeCell ref="AR25:AR26"/>
    <mergeCell ref="A23:A24"/>
    <mergeCell ref="B23:B24"/>
    <mergeCell ref="C23:C24"/>
    <mergeCell ref="P23:P24"/>
    <mergeCell ref="AC23:AC24"/>
    <mergeCell ref="AP23:AP24"/>
    <mergeCell ref="AV19:AV20"/>
    <mergeCell ref="AC21:AC22"/>
    <mergeCell ref="AP21:AP22"/>
    <mergeCell ref="AR21:AR22"/>
    <mergeCell ref="AT21:AT22"/>
    <mergeCell ref="AV21:AV22"/>
    <mergeCell ref="AC19:AC20"/>
    <mergeCell ref="A21:A22"/>
    <mergeCell ref="B21:B22"/>
    <mergeCell ref="C21:C22"/>
    <mergeCell ref="P21:P22"/>
    <mergeCell ref="A19:A20"/>
    <mergeCell ref="B19:B20"/>
    <mergeCell ref="C19:C20"/>
    <mergeCell ref="P19:P20"/>
    <mergeCell ref="AP19:AP20"/>
    <mergeCell ref="AR19:AR20"/>
    <mergeCell ref="AT19:AT20"/>
    <mergeCell ref="AR17:AR18"/>
    <mergeCell ref="AT17:AT18"/>
    <mergeCell ref="AV17:AV18"/>
    <mergeCell ref="AT15:AT16"/>
    <mergeCell ref="AV15:AV16"/>
    <mergeCell ref="A17:A18"/>
    <mergeCell ref="B17:B18"/>
    <mergeCell ref="C17:C18"/>
    <mergeCell ref="P17:P18"/>
    <mergeCell ref="AC17:AC18"/>
    <mergeCell ref="AP17:AP18"/>
    <mergeCell ref="A15:A16"/>
    <mergeCell ref="B15:B16"/>
    <mergeCell ref="C15:C16"/>
    <mergeCell ref="P15:P16"/>
    <mergeCell ref="AC15:AC16"/>
    <mergeCell ref="C13:C14"/>
    <mergeCell ref="P13:P14"/>
    <mergeCell ref="AP15:AP16"/>
    <mergeCell ref="AV11:AV12"/>
    <mergeCell ref="AR13:AR14"/>
    <mergeCell ref="AT13:AT14"/>
    <mergeCell ref="AV13:AV14"/>
    <mergeCell ref="AR15:AR16"/>
    <mergeCell ref="AR11:AR12"/>
    <mergeCell ref="AT11:AT12"/>
    <mergeCell ref="AC13:AC14"/>
    <mergeCell ref="AP13:AP14"/>
    <mergeCell ref="A11:A12"/>
    <mergeCell ref="B11:B12"/>
    <mergeCell ref="C11:C12"/>
    <mergeCell ref="P11:P12"/>
    <mergeCell ref="AC11:AC12"/>
    <mergeCell ref="AP11:AP12"/>
    <mergeCell ref="A13:A14"/>
    <mergeCell ref="B13:B14"/>
    <mergeCell ref="AV7:AV8"/>
    <mergeCell ref="A9:A10"/>
    <mergeCell ref="B9:B10"/>
    <mergeCell ref="C9:C10"/>
    <mergeCell ref="P9:P10"/>
    <mergeCell ref="AC9:AC10"/>
    <mergeCell ref="AP9:AP10"/>
    <mergeCell ref="AR9:AR10"/>
    <mergeCell ref="AT9:AT10"/>
    <mergeCell ref="AV9:AV10"/>
    <mergeCell ref="AT5:AT6"/>
    <mergeCell ref="AV5:AV6"/>
    <mergeCell ref="A7:A8"/>
    <mergeCell ref="B7:B8"/>
    <mergeCell ref="C7:C8"/>
    <mergeCell ref="P7:P8"/>
    <mergeCell ref="AC7:AC8"/>
    <mergeCell ref="AP7:AP8"/>
    <mergeCell ref="AR7:AR8"/>
    <mergeCell ref="AT7:AT8"/>
    <mergeCell ref="AR3:AR4"/>
    <mergeCell ref="AT3:AT4"/>
    <mergeCell ref="AV3:AV4"/>
    <mergeCell ref="A5:A6"/>
    <mergeCell ref="B5:B6"/>
    <mergeCell ref="C5:C6"/>
    <mergeCell ref="P5:P6"/>
    <mergeCell ref="AC5:AC6"/>
    <mergeCell ref="AP5:AP6"/>
    <mergeCell ref="AR5:AR6"/>
    <mergeCell ref="E2:N2"/>
    <mergeCell ref="R2:AA2"/>
    <mergeCell ref="AE2:AN2"/>
    <mergeCell ref="A3:A4"/>
    <mergeCell ref="B3:B4"/>
    <mergeCell ref="C3:C4"/>
    <mergeCell ref="AV45:AV46"/>
    <mergeCell ref="A47:A48"/>
    <mergeCell ref="B47:B48"/>
    <mergeCell ref="C47:C48"/>
    <mergeCell ref="AT47:AT48"/>
    <mergeCell ref="AV47:AV48"/>
    <mergeCell ref="A45:A46"/>
    <mergeCell ref="B45:B46"/>
    <mergeCell ref="C45:C46"/>
    <mergeCell ref="AT45:AT46"/>
    <mergeCell ref="AV49:AV50"/>
    <mergeCell ref="A51:A52"/>
    <mergeCell ref="B51:B52"/>
    <mergeCell ref="C51:C52"/>
    <mergeCell ref="AT51:AT52"/>
    <mergeCell ref="AV51:AV52"/>
    <mergeCell ref="A49:A50"/>
    <mergeCell ref="B49:B50"/>
    <mergeCell ref="C49:C50"/>
    <mergeCell ref="AT49:AT50"/>
    <mergeCell ref="AV53:AV54"/>
    <mergeCell ref="A55:A56"/>
    <mergeCell ref="B55:B56"/>
    <mergeCell ref="C55:C56"/>
    <mergeCell ref="AT55:AT56"/>
    <mergeCell ref="AV55:AV56"/>
    <mergeCell ref="A53:A54"/>
    <mergeCell ref="B53:B54"/>
    <mergeCell ref="C53:C54"/>
    <mergeCell ref="AT53:AT54"/>
    <mergeCell ref="AV57:AV58"/>
    <mergeCell ref="A59:A60"/>
    <mergeCell ref="B59:B60"/>
    <mergeCell ref="C59:C60"/>
    <mergeCell ref="AT59:AT60"/>
    <mergeCell ref="AV59:AV60"/>
    <mergeCell ref="A57:A58"/>
    <mergeCell ref="B57:B58"/>
    <mergeCell ref="C57:C58"/>
    <mergeCell ref="AT57:AT58"/>
  </mergeCells>
  <conditionalFormatting sqref="AS11 AS9 AS7 AS5 AP3:AS3 AV3 AV5 AV7 AV9 AV11 AS13:AV13 AS15:AV15 AS17:AV17 AS19:AV19 AS21:AV21 AC3:AD3 P3:Q3">
    <cfRule type="cellIs" priority="218" dxfId="0" operator="equal" stopIfTrue="1">
      <formula>0</formula>
    </cfRule>
  </conditionalFormatting>
  <conditionalFormatting sqref="AP5:AR5 AC5:AD5 P5:Q5">
    <cfRule type="cellIs" priority="199" dxfId="0" operator="equal" stopIfTrue="1">
      <formula>0</formula>
    </cfRule>
  </conditionalFormatting>
  <conditionalFormatting sqref="AQ23:AV23">
    <cfRule type="cellIs" priority="216" dxfId="0" operator="equal" stopIfTrue="1">
      <formula>0</formula>
    </cfRule>
  </conditionalFormatting>
  <conditionalFormatting sqref="P27:Q27 AC27:AD27">
    <cfRule type="cellIs" priority="209" dxfId="0" operator="equal" stopIfTrue="1">
      <formula>0</formula>
    </cfRule>
  </conditionalFormatting>
  <conditionalFormatting sqref="AQ25:AV25">
    <cfRule type="cellIs" priority="214" dxfId="0" operator="equal" stopIfTrue="1">
      <formula>0</formula>
    </cfRule>
  </conditionalFormatting>
  <conditionalFormatting sqref="AP27:AV27">
    <cfRule type="cellIs" priority="208" dxfId="0" operator="equal" stopIfTrue="1">
      <formula>0</formula>
    </cfRule>
  </conditionalFormatting>
  <conditionalFormatting sqref="P29:Q29 AC29:AD29">
    <cfRule type="cellIs" priority="207" dxfId="0" operator="equal" stopIfTrue="1">
      <formula>0</formula>
    </cfRule>
  </conditionalFormatting>
  <conditionalFormatting sqref="AP29:AV29">
    <cfRule type="cellIs" priority="206" dxfId="0" operator="equal" stopIfTrue="1">
      <formula>0</formula>
    </cfRule>
  </conditionalFormatting>
  <conditionalFormatting sqref="P31:Q31 AC31:AD31">
    <cfRule type="cellIs" priority="205" dxfId="0" operator="equal" stopIfTrue="1">
      <formula>0</formula>
    </cfRule>
  </conditionalFormatting>
  <conditionalFormatting sqref="AP31:AV31">
    <cfRule type="cellIs" priority="204" dxfId="0" operator="equal" stopIfTrue="1">
      <formula>0</formula>
    </cfRule>
  </conditionalFormatting>
  <conditionalFormatting sqref="P33:Q33 AC33:AD33">
    <cfRule type="cellIs" priority="203" dxfId="0" operator="equal" stopIfTrue="1">
      <formula>0</formula>
    </cfRule>
  </conditionalFormatting>
  <conditionalFormatting sqref="AP33:AV33">
    <cfRule type="cellIs" priority="202" dxfId="0" operator="equal" stopIfTrue="1">
      <formula>0</formula>
    </cfRule>
  </conditionalFormatting>
  <conditionalFormatting sqref="AP35:AV35">
    <cfRule type="cellIs" priority="200" dxfId="0" operator="equal" stopIfTrue="1">
      <formula>0</formula>
    </cfRule>
  </conditionalFormatting>
  <conditionalFormatting sqref="AQ11:AR11">
    <cfRule type="cellIs" priority="194" dxfId="0" operator="equal" stopIfTrue="1">
      <formula>0</formula>
    </cfRule>
  </conditionalFormatting>
  <conditionalFormatting sqref="P35:Q35 AC35:AD35">
    <cfRule type="cellIs" priority="201" dxfId="0" operator="equal" stopIfTrue="1">
      <formula>0</formula>
    </cfRule>
  </conditionalFormatting>
  <conditionalFormatting sqref="AP35:AR35 AC35:AD35 P35:Q35">
    <cfRule type="cellIs" priority="176" dxfId="0" operator="equal" stopIfTrue="1">
      <formula>0</formula>
    </cfRule>
  </conditionalFormatting>
  <conditionalFormatting sqref="AP7:AR7 AC7:AD7 P7:Q7">
    <cfRule type="cellIs" priority="198" dxfId="0" operator="equal" stopIfTrue="1">
      <formula>0</formula>
    </cfRule>
  </conditionalFormatting>
  <conditionalFormatting sqref="AP9:AR9 AC9:AD9 P9:Q9">
    <cfRule type="cellIs" priority="197" dxfId="0" operator="equal" stopIfTrue="1">
      <formula>0</formula>
    </cfRule>
  </conditionalFormatting>
  <conditionalFormatting sqref="AQ19:AR19">
    <cfRule type="cellIs" priority="189" dxfId="0" operator="equal" stopIfTrue="1">
      <formula>0</formula>
    </cfRule>
  </conditionalFormatting>
  <conditionalFormatting sqref="AQ13:AR13">
    <cfRule type="cellIs" priority="193" dxfId="0" operator="equal" stopIfTrue="1">
      <formula>0</formula>
    </cfRule>
  </conditionalFormatting>
  <conditionalFormatting sqref="AQ15:AR15">
    <cfRule type="cellIs" priority="192" dxfId="0" operator="equal" stopIfTrue="1">
      <formula>0</formula>
    </cfRule>
  </conditionalFormatting>
  <conditionalFormatting sqref="AQ17:AR17">
    <cfRule type="cellIs" priority="191" dxfId="0" operator="equal" stopIfTrue="1">
      <formula>0</formula>
    </cfRule>
  </conditionalFormatting>
  <conditionalFormatting sqref="AQ21:AR21">
    <cfRule type="cellIs" priority="188" dxfId="0" operator="equal" stopIfTrue="1">
      <formula>0</formula>
    </cfRule>
  </conditionalFormatting>
  <conditionalFormatting sqref="AQ19:AR19">
    <cfRule type="cellIs" priority="186" dxfId="0" operator="equal" stopIfTrue="1">
      <formula>0</formula>
    </cfRule>
  </conditionalFormatting>
  <conditionalFormatting sqref="AQ21:AR21">
    <cfRule type="cellIs" priority="185" dxfId="0" operator="equal" stopIfTrue="1">
      <formula>0</formula>
    </cfRule>
  </conditionalFormatting>
  <conditionalFormatting sqref="AQ25:AR25">
    <cfRule type="cellIs" priority="183" dxfId="0" operator="equal" stopIfTrue="1">
      <formula>0</formula>
    </cfRule>
  </conditionalFormatting>
  <conditionalFormatting sqref="AQ23:AR23">
    <cfRule type="cellIs" priority="184" dxfId="0" operator="equal" stopIfTrue="1">
      <formula>0</formula>
    </cfRule>
  </conditionalFormatting>
  <conditionalFormatting sqref="AP31:AR31 AC31:AD31 P31:Q31">
    <cfRule type="cellIs" priority="178" dxfId="0" operator="equal" stopIfTrue="1">
      <formula>0</formula>
    </cfRule>
  </conditionalFormatting>
  <conditionalFormatting sqref="AP33:AR33 AC33:AD33 P33:Q33">
    <cfRule type="cellIs" priority="177" dxfId="0" operator="equal" stopIfTrue="1">
      <formula>0</formula>
    </cfRule>
  </conditionalFormatting>
  <conditionalFormatting sqref="AP27:AR27 AC27:AD27 P27:Q27">
    <cfRule type="cellIs" priority="180" dxfId="0" operator="equal" stopIfTrue="1">
      <formula>0</formula>
    </cfRule>
  </conditionalFormatting>
  <conditionalFormatting sqref="AP29:AR29 AC29:AD29 P29:Q29">
    <cfRule type="cellIs" priority="179" dxfId="0" operator="equal" stopIfTrue="1">
      <formula>0</formula>
    </cfRule>
  </conditionalFormatting>
  <conditionalFormatting sqref="P37:Q37 AC37:AD37">
    <cfRule type="cellIs" priority="166" dxfId="0" operator="equal" stopIfTrue="1">
      <formula>0</formula>
    </cfRule>
  </conditionalFormatting>
  <conditionalFormatting sqref="AP37:AV37">
    <cfRule type="cellIs" priority="165" dxfId="0" operator="equal" stopIfTrue="1">
      <formula>0</formula>
    </cfRule>
  </conditionalFormatting>
  <conditionalFormatting sqref="AP37:AR37 AC37:AD37 P37:Q37">
    <cfRule type="cellIs" priority="164" dxfId="0" operator="equal" stopIfTrue="1">
      <formula>0</formula>
    </cfRule>
  </conditionalFormatting>
  <conditionalFormatting sqref="P39:Q39 AC39:AD39">
    <cfRule type="cellIs" priority="163" dxfId="0" operator="equal" stopIfTrue="1">
      <formula>0</formula>
    </cfRule>
  </conditionalFormatting>
  <conditionalFormatting sqref="AP39:AV39">
    <cfRule type="cellIs" priority="162" dxfId="0" operator="equal" stopIfTrue="1">
      <formula>0</formula>
    </cfRule>
  </conditionalFormatting>
  <conditionalFormatting sqref="AP39:AR39 AC39:AD39 P39:Q39">
    <cfRule type="cellIs" priority="161" dxfId="0" operator="equal" stopIfTrue="1">
      <formula>0</formula>
    </cfRule>
  </conditionalFormatting>
  <conditionalFormatting sqref="P41:Q41 AC41:AD41">
    <cfRule type="cellIs" priority="160" dxfId="0" operator="equal" stopIfTrue="1">
      <formula>0</formula>
    </cfRule>
  </conditionalFormatting>
  <conditionalFormatting sqref="AP41:AV41">
    <cfRule type="cellIs" priority="159" dxfId="0" operator="equal" stopIfTrue="1">
      <formula>0</formula>
    </cfRule>
  </conditionalFormatting>
  <conditionalFormatting sqref="AP41:AR41 AC41:AD41 P41:Q41">
    <cfRule type="cellIs" priority="158" dxfId="0" operator="equal" stopIfTrue="1">
      <formula>0</formula>
    </cfRule>
  </conditionalFormatting>
  <conditionalFormatting sqref="P43:Q43 AC43:AD43">
    <cfRule type="cellIs" priority="154" dxfId="0" operator="equal" stopIfTrue="1">
      <formula>0</formula>
    </cfRule>
  </conditionalFormatting>
  <conditionalFormatting sqref="AP43:AV43">
    <cfRule type="cellIs" priority="153" dxfId="0" operator="equal" stopIfTrue="1">
      <formula>0</formula>
    </cfRule>
  </conditionalFormatting>
  <conditionalFormatting sqref="AP43:AR43 AC43:AD43 P43:Q43">
    <cfRule type="cellIs" priority="152" dxfId="0" operator="equal" stopIfTrue="1">
      <formula>0</formula>
    </cfRule>
  </conditionalFormatting>
  <conditionalFormatting sqref="P25:Q25 AC25:AD25">
    <cfRule type="cellIs" priority="151" dxfId="0" operator="equal" stopIfTrue="1">
      <formula>0</formula>
    </cfRule>
  </conditionalFormatting>
  <conditionalFormatting sqref="AP25">
    <cfRule type="cellIs" priority="150" dxfId="0" operator="equal" stopIfTrue="1">
      <formula>0</formula>
    </cfRule>
  </conditionalFormatting>
  <conditionalFormatting sqref="AP25 AC25:AD25 P25:Q25">
    <cfRule type="cellIs" priority="149" dxfId="0" operator="equal" stopIfTrue="1">
      <formula>0</formula>
    </cfRule>
  </conditionalFormatting>
  <conditionalFormatting sqref="P23:Q23 AC23:AD23">
    <cfRule type="cellIs" priority="148" dxfId="0" operator="equal" stopIfTrue="1">
      <formula>0</formula>
    </cfRule>
  </conditionalFormatting>
  <conditionalFormatting sqref="AP23">
    <cfRule type="cellIs" priority="147" dxfId="0" operator="equal" stopIfTrue="1">
      <formula>0</formula>
    </cfRule>
  </conditionalFormatting>
  <conditionalFormatting sqref="AP23 AC23:AD23 P23:Q23">
    <cfRule type="cellIs" priority="146" dxfId="0" operator="equal" stopIfTrue="1">
      <formula>0</formula>
    </cfRule>
  </conditionalFormatting>
  <conditionalFormatting sqref="P21:Q21 AC21:AD21">
    <cfRule type="cellIs" priority="145" dxfId="0" operator="equal" stopIfTrue="1">
      <formula>0</formula>
    </cfRule>
  </conditionalFormatting>
  <conditionalFormatting sqref="AP21">
    <cfRule type="cellIs" priority="144" dxfId="0" operator="equal" stopIfTrue="1">
      <formula>0</formula>
    </cfRule>
  </conditionalFormatting>
  <conditionalFormatting sqref="AP21 AC21:AD21 P21:Q21">
    <cfRule type="cellIs" priority="143" dxfId="0" operator="equal" stopIfTrue="1">
      <formula>0</formula>
    </cfRule>
  </conditionalFormatting>
  <conditionalFormatting sqref="P19:Q19 AC19:AD19">
    <cfRule type="cellIs" priority="142" dxfId="0" operator="equal" stopIfTrue="1">
      <formula>0</formula>
    </cfRule>
  </conditionalFormatting>
  <conditionalFormatting sqref="AP19">
    <cfRule type="cellIs" priority="141" dxfId="0" operator="equal" stopIfTrue="1">
      <formula>0</formula>
    </cfRule>
  </conditionalFormatting>
  <conditionalFormatting sqref="AP19 AC19:AD19 P19:Q19">
    <cfRule type="cellIs" priority="140" dxfId="0" operator="equal" stopIfTrue="1">
      <formula>0</formula>
    </cfRule>
  </conditionalFormatting>
  <conditionalFormatting sqref="P17:Q17 AC17:AD17">
    <cfRule type="cellIs" priority="136" dxfId="0" operator="equal" stopIfTrue="1">
      <formula>0</formula>
    </cfRule>
  </conditionalFormatting>
  <conditionalFormatting sqref="AP17">
    <cfRule type="cellIs" priority="135" dxfId="0" operator="equal" stopIfTrue="1">
      <formula>0</formula>
    </cfRule>
  </conditionalFormatting>
  <conditionalFormatting sqref="AP17 AC17:AD17 P17:Q17">
    <cfRule type="cellIs" priority="134" dxfId="0" operator="equal" stopIfTrue="1">
      <formula>0</formula>
    </cfRule>
  </conditionalFormatting>
  <conditionalFormatting sqref="P15:Q15 AC15:AD15">
    <cfRule type="cellIs" priority="133" dxfId="0" operator="equal" stopIfTrue="1">
      <formula>0</formula>
    </cfRule>
  </conditionalFormatting>
  <conditionalFormatting sqref="AP15">
    <cfRule type="cellIs" priority="132" dxfId="0" operator="equal" stopIfTrue="1">
      <formula>0</formula>
    </cfRule>
  </conditionalFormatting>
  <conditionalFormatting sqref="AP15 AC15:AD15 P15:Q15">
    <cfRule type="cellIs" priority="131" dxfId="0" operator="equal" stopIfTrue="1">
      <formula>0</formula>
    </cfRule>
  </conditionalFormatting>
  <conditionalFormatting sqref="P13:Q13 AC13:AD13">
    <cfRule type="cellIs" priority="130" dxfId="0" operator="equal" stopIfTrue="1">
      <formula>0</formula>
    </cfRule>
  </conditionalFormatting>
  <conditionalFormatting sqref="AP13">
    <cfRule type="cellIs" priority="129" dxfId="0" operator="equal" stopIfTrue="1">
      <formula>0</formula>
    </cfRule>
  </conditionalFormatting>
  <conditionalFormatting sqref="AP13 AC13:AD13 P13:Q13">
    <cfRule type="cellIs" priority="128" dxfId="0" operator="equal" stopIfTrue="1">
      <formula>0</formula>
    </cfRule>
  </conditionalFormatting>
  <conditionalFormatting sqref="P11:Q11 AC11:AD11">
    <cfRule type="cellIs" priority="127" dxfId="0" operator="equal" stopIfTrue="1">
      <formula>0</formula>
    </cfRule>
  </conditionalFormatting>
  <conditionalFormatting sqref="AP11">
    <cfRule type="cellIs" priority="126" dxfId="0" operator="equal" stopIfTrue="1">
      <formula>0</formula>
    </cfRule>
  </conditionalFormatting>
  <conditionalFormatting sqref="AP11 AC11:AD11 P11:Q11">
    <cfRule type="cellIs" priority="125" dxfId="0" operator="equal" stopIfTrue="1">
      <formula>0</formula>
    </cfRule>
  </conditionalFormatting>
  <conditionalFormatting sqref="P9:Q9 AC9:AD9">
    <cfRule type="cellIs" priority="115" dxfId="0" operator="equal" stopIfTrue="1">
      <formula>0</formula>
    </cfRule>
  </conditionalFormatting>
  <conditionalFormatting sqref="AP9">
    <cfRule type="cellIs" priority="114" dxfId="0" operator="equal" stopIfTrue="1">
      <formula>0</formula>
    </cfRule>
  </conditionalFormatting>
  <conditionalFormatting sqref="AP9 AC9:AD9 P9:Q9">
    <cfRule type="cellIs" priority="113" dxfId="0" operator="equal" stopIfTrue="1">
      <formula>0</formula>
    </cfRule>
  </conditionalFormatting>
  <conditionalFormatting sqref="P7:Q7 AC7:AD7">
    <cfRule type="cellIs" priority="112" dxfId="0" operator="equal" stopIfTrue="1">
      <formula>0</formula>
    </cfRule>
  </conditionalFormatting>
  <conditionalFormatting sqref="AP7">
    <cfRule type="cellIs" priority="111" dxfId="0" operator="equal" stopIfTrue="1">
      <formula>0</formula>
    </cfRule>
  </conditionalFormatting>
  <conditionalFormatting sqref="AP7 AC7:AD7 P7:Q7">
    <cfRule type="cellIs" priority="110" dxfId="0" operator="equal" stopIfTrue="1">
      <formula>0</formula>
    </cfRule>
  </conditionalFormatting>
  <conditionalFormatting sqref="P5:Q5 AC5:AD5">
    <cfRule type="cellIs" priority="109" dxfId="0" operator="equal" stopIfTrue="1">
      <formula>0</formula>
    </cfRule>
  </conditionalFormatting>
  <conditionalFormatting sqref="AP5">
    <cfRule type="cellIs" priority="108" dxfId="0" operator="equal" stopIfTrue="1">
      <formula>0</formula>
    </cfRule>
  </conditionalFormatting>
  <conditionalFormatting sqref="AP5 AC5:AD5 P5:Q5">
    <cfRule type="cellIs" priority="107" dxfId="0" operator="equal" stopIfTrue="1">
      <formula>0</formula>
    </cfRule>
  </conditionalFormatting>
  <conditionalFormatting sqref="P3:Q3 AC3:AD3">
    <cfRule type="cellIs" priority="106" dxfId="0" operator="equal" stopIfTrue="1">
      <formula>0</formula>
    </cfRule>
  </conditionalFormatting>
  <conditionalFormatting sqref="AP3">
    <cfRule type="cellIs" priority="105" dxfId="0" operator="equal" stopIfTrue="1">
      <formula>0</formula>
    </cfRule>
  </conditionalFormatting>
  <conditionalFormatting sqref="AP3 AC3:AD3 P3:Q3">
    <cfRule type="cellIs" priority="104" dxfId="0" operator="equal" stopIfTrue="1">
      <formula>0</formula>
    </cfRule>
  </conditionalFormatting>
  <conditionalFormatting sqref="AP25 AC25:AD25 P25:Q25">
    <cfRule type="cellIs" priority="103" dxfId="0" operator="equal" stopIfTrue="1">
      <formula>0</formula>
    </cfRule>
  </conditionalFormatting>
  <conditionalFormatting sqref="P43:Q43 AC43:AD43">
    <cfRule type="cellIs" priority="102" dxfId="0" operator="equal" stopIfTrue="1">
      <formula>0</formula>
    </cfRule>
  </conditionalFormatting>
  <conditionalFormatting sqref="AP43">
    <cfRule type="cellIs" priority="101" dxfId="0" operator="equal" stopIfTrue="1">
      <formula>0</formula>
    </cfRule>
  </conditionalFormatting>
  <conditionalFormatting sqref="AP27 AC27:AD27 P27:Q27">
    <cfRule type="cellIs" priority="98" dxfId="0" operator="equal" stopIfTrue="1">
      <formula>0</formula>
    </cfRule>
  </conditionalFormatting>
  <conditionalFormatting sqref="AP43 AC43:AD43 P43:Q43">
    <cfRule type="cellIs" priority="97" dxfId="0" operator="equal" stopIfTrue="1">
      <formula>0</formula>
    </cfRule>
  </conditionalFormatting>
  <conditionalFormatting sqref="P41:Q41 AC41:AD41">
    <cfRule type="cellIs" priority="93" dxfId="0" operator="equal" stopIfTrue="1">
      <formula>0</formula>
    </cfRule>
  </conditionalFormatting>
  <conditionalFormatting sqref="AP41">
    <cfRule type="cellIs" priority="92" dxfId="0" operator="equal" stopIfTrue="1">
      <formula>0</formula>
    </cfRule>
  </conditionalFormatting>
  <conditionalFormatting sqref="AP41 AC41:AD41 P41:Q41">
    <cfRule type="cellIs" priority="91" dxfId="0" operator="equal" stopIfTrue="1">
      <formula>0</formula>
    </cfRule>
  </conditionalFormatting>
  <conditionalFormatting sqref="P39:Q39 AC39:AD39">
    <cfRule type="cellIs" priority="90" dxfId="0" operator="equal" stopIfTrue="1">
      <formula>0</formula>
    </cfRule>
  </conditionalFormatting>
  <conditionalFormatting sqref="AP39">
    <cfRule type="cellIs" priority="89" dxfId="0" operator="equal" stopIfTrue="1">
      <formula>0</formula>
    </cfRule>
  </conditionalFormatting>
  <conditionalFormatting sqref="AP39 AC39:AD39 P39:Q39">
    <cfRule type="cellIs" priority="88" dxfId="0" operator="equal" stopIfTrue="1">
      <formula>0</formula>
    </cfRule>
  </conditionalFormatting>
  <conditionalFormatting sqref="P37:Q37 AC37:AD37">
    <cfRule type="cellIs" priority="87" dxfId="0" operator="equal" stopIfTrue="1">
      <formula>0</formula>
    </cfRule>
  </conditionalFormatting>
  <conditionalFormatting sqref="AP37">
    <cfRule type="cellIs" priority="86" dxfId="0" operator="equal" stopIfTrue="1">
      <formula>0</formula>
    </cfRule>
  </conditionalFormatting>
  <conditionalFormatting sqref="AP37 AC37:AD37 P37:Q37">
    <cfRule type="cellIs" priority="85" dxfId="0" operator="equal" stopIfTrue="1">
      <formula>0</formula>
    </cfRule>
  </conditionalFormatting>
  <conditionalFormatting sqref="P35:Q35 AC35:AD35">
    <cfRule type="cellIs" priority="75" dxfId="0" operator="equal" stopIfTrue="1">
      <formula>0</formula>
    </cfRule>
  </conditionalFormatting>
  <conditionalFormatting sqref="AP35">
    <cfRule type="cellIs" priority="74" dxfId="0" operator="equal" stopIfTrue="1">
      <formula>0</formula>
    </cfRule>
  </conditionalFormatting>
  <conditionalFormatting sqref="AP35 AC35:AD35 P35:Q35">
    <cfRule type="cellIs" priority="73" dxfId="0" operator="equal" stopIfTrue="1">
      <formula>0</formula>
    </cfRule>
  </conditionalFormatting>
  <conditionalFormatting sqref="P33:Q33 AC33:AD33">
    <cfRule type="cellIs" priority="72" dxfId="0" operator="equal" stopIfTrue="1">
      <formula>0</formula>
    </cfRule>
  </conditionalFormatting>
  <conditionalFormatting sqref="AP33">
    <cfRule type="cellIs" priority="71" dxfId="0" operator="equal" stopIfTrue="1">
      <formula>0</formula>
    </cfRule>
  </conditionalFormatting>
  <conditionalFormatting sqref="AP33 AC33:AD33 P33:Q33">
    <cfRule type="cellIs" priority="70" dxfId="0" operator="equal" stopIfTrue="1">
      <formula>0</formula>
    </cfRule>
  </conditionalFormatting>
  <conditionalFormatting sqref="P31:Q31 AC31:AD31">
    <cfRule type="cellIs" priority="69" dxfId="0" operator="equal" stopIfTrue="1">
      <formula>0</formula>
    </cfRule>
  </conditionalFormatting>
  <conditionalFormatting sqref="AP31">
    <cfRule type="cellIs" priority="68" dxfId="0" operator="equal" stopIfTrue="1">
      <formula>0</formula>
    </cfRule>
  </conditionalFormatting>
  <conditionalFormatting sqref="AP31 AC31:AD31 P31:Q31">
    <cfRule type="cellIs" priority="67" dxfId="0" operator="equal" stopIfTrue="1">
      <formula>0</formula>
    </cfRule>
  </conditionalFormatting>
  <conditionalFormatting sqref="P29:Q29 AC29:AD29">
    <cfRule type="cellIs" priority="66" dxfId="0" operator="equal" stopIfTrue="1">
      <formula>0</formula>
    </cfRule>
  </conditionalFormatting>
  <conditionalFormatting sqref="AP29">
    <cfRule type="cellIs" priority="65" dxfId="0" operator="equal" stopIfTrue="1">
      <formula>0</formula>
    </cfRule>
  </conditionalFormatting>
  <conditionalFormatting sqref="AP29 AC29:AD29 P29:Q29">
    <cfRule type="cellIs" priority="64" dxfId="0" operator="equal" stopIfTrue="1">
      <formula>0</formula>
    </cfRule>
  </conditionalFormatting>
  <conditionalFormatting sqref="P29:Q29 AC29:AD29">
    <cfRule type="cellIs" priority="63" dxfId="0" operator="equal" stopIfTrue="1">
      <formula>0</formula>
    </cfRule>
  </conditionalFormatting>
  <conditionalFormatting sqref="AP29">
    <cfRule type="cellIs" priority="62" dxfId="0" operator="equal" stopIfTrue="1">
      <formula>0</formula>
    </cfRule>
  </conditionalFormatting>
  <conditionalFormatting sqref="AP29 AC29:AD29 P29:Q29">
    <cfRule type="cellIs" priority="61" dxfId="0" operator="equal" stopIfTrue="1">
      <formula>0</formula>
    </cfRule>
  </conditionalFormatting>
  <conditionalFormatting sqref="P27:Q27 AC27:AD27">
    <cfRule type="cellIs" priority="60" dxfId="0" operator="equal" stopIfTrue="1">
      <formula>0</formula>
    </cfRule>
  </conditionalFormatting>
  <conditionalFormatting sqref="AP27">
    <cfRule type="cellIs" priority="59" dxfId="0" operator="equal" stopIfTrue="1">
      <formula>0</formula>
    </cfRule>
  </conditionalFormatting>
  <conditionalFormatting sqref="AP27 AC27:AD27 P27:Q27">
    <cfRule type="cellIs" priority="58" dxfId="0" operator="equal" stopIfTrue="1">
      <formula>0</formula>
    </cfRule>
  </conditionalFormatting>
  <conditionalFormatting sqref="P25:Q25 AC25:AD25">
    <cfRule type="cellIs" priority="51" dxfId="0" operator="equal" stopIfTrue="1">
      <formula>0</formula>
    </cfRule>
  </conditionalFormatting>
  <conditionalFormatting sqref="AP25">
    <cfRule type="cellIs" priority="50" dxfId="0" operator="equal" stopIfTrue="1">
      <formula>0</formula>
    </cfRule>
  </conditionalFormatting>
  <conditionalFormatting sqref="AP25 AC25:AD25 P25:Q25">
    <cfRule type="cellIs" priority="49" dxfId="0" operator="equal" stopIfTrue="1">
      <formula>0</formula>
    </cfRule>
  </conditionalFormatting>
  <conditionalFormatting sqref="P45:Q45 AC45:AD45">
    <cfRule type="cellIs" priority="48" dxfId="0" operator="equal" stopIfTrue="1">
      <formula>0</formula>
    </cfRule>
  </conditionalFormatting>
  <conditionalFormatting sqref="AP45:AV45">
    <cfRule type="cellIs" priority="47" dxfId="0" operator="equal" stopIfTrue="1">
      <formula>0</formula>
    </cfRule>
  </conditionalFormatting>
  <conditionalFormatting sqref="AP45:AR45 AC45:AD45 P45:Q45">
    <cfRule type="cellIs" priority="46" dxfId="0" operator="equal" stopIfTrue="1">
      <formula>0</formula>
    </cfRule>
  </conditionalFormatting>
  <conditionalFormatting sqref="P45:Q45 AC45:AD45">
    <cfRule type="cellIs" priority="45" dxfId="0" operator="equal" stopIfTrue="1">
      <formula>0</formula>
    </cfRule>
  </conditionalFormatting>
  <conditionalFormatting sqref="AP45">
    <cfRule type="cellIs" priority="44" dxfId="0" operator="equal" stopIfTrue="1">
      <formula>0</formula>
    </cfRule>
  </conditionalFormatting>
  <conditionalFormatting sqref="AP45 AC45:AD45 P45:Q45">
    <cfRule type="cellIs" priority="43" dxfId="0" operator="equal" stopIfTrue="1">
      <formula>0</formula>
    </cfRule>
  </conditionalFormatting>
  <conditionalFormatting sqref="P47:Q47 AC47:AD47">
    <cfRule type="cellIs" priority="42" dxfId="0" operator="equal" stopIfTrue="1">
      <formula>0</formula>
    </cfRule>
  </conditionalFormatting>
  <conditionalFormatting sqref="AP47:AV47">
    <cfRule type="cellIs" priority="41" dxfId="0" operator="equal" stopIfTrue="1">
      <formula>0</formula>
    </cfRule>
  </conditionalFormatting>
  <conditionalFormatting sqref="AP47:AR47 AC47:AD47 P47:Q47">
    <cfRule type="cellIs" priority="40" dxfId="0" operator="equal" stopIfTrue="1">
      <formula>0</formula>
    </cfRule>
  </conditionalFormatting>
  <conditionalFormatting sqref="P47:Q47 AC47:AD47">
    <cfRule type="cellIs" priority="39" dxfId="0" operator="equal" stopIfTrue="1">
      <formula>0</formula>
    </cfRule>
  </conditionalFormatting>
  <conditionalFormatting sqref="AP47">
    <cfRule type="cellIs" priority="38" dxfId="0" operator="equal" stopIfTrue="1">
      <formula>0</formula>
    </cfRule>
  </conditionalFormatting>
  <conditionalFormatting sqref="AP47 AC47:AD47 P47:Q47">
    <cfRule type="cellIs" priority="37" dxfId="0" operator="equal" stopIfTrue="1">
      <formula>0</formula>
    </cfRule>
  </conditionalFormatting>
  <conditionalFormatting sqref="P49:Q49 AC49:AD49">
    <cfRule type="cellIs" priority="36" dxfId="0" operator="equal" stopIfTrue="1">
      <formula>0</formula>
    </cfRule>
  </conditionalFormatting>
  <conditionalFormatting sqref="AP49:AV49">
    <cfRule type="cellIs" priority="35" dxfId="0" operator="equal" stopIfTrue="1">
      <formula>0</formula>
    </cfRule>
  </conditionalFormatting>
  <conditionalFormatting sqref="AP49:AR49 AC49:AD49 P49:Q49">
    <cfRule type="cellIs" priority="34" dxfId="0" operator="equal" stopIfTrue="1">
      <formula>0</formula>
    </cfRule>
  </conditionalFormatting>
  <conditionalFormatting sqref="P49:Q49 AC49:AD49">
    <cfRule type="cellIs" priority="33" dxfId="0" operator="equal" stopIfTrue="1">
      <formula>0</formula>
    </cfRule>
  </conditionalFormatting>
  <conditionalFormatting sqref="AP49">
    <cfRule type="cellIs" priority="32" dxfId="0" operator="equal" stopIfTrue="1">
      <formula>0</formula>
    </cfRule>
  </conditionalFormatting>
  <conditionalFormatting sqref="AP49 AC49:AD49 P49:Q49">
    <cfRule type="cellIs" priority="31" dxfId="0" operator="equal" stopIfTrue="1">
      <formula>0</formula>
    </cfRule>
  </conditionalFormatting>
  <conditionalFormatting sqref="P51:Q51 AC51:AD51">
    <cfRule type="cellIs" priority="30" dxfId="0" operator="equal" stopIfTrue="1">
      <formula>0</formula>
    </cfRule>
  </conditionalFormatting>
  <conditionalFormatting sqref="AP51:AV51">
    <cfRule type="cellIs" priority="29" dxfId="0" operator="equal" stopIfTrue="1">
      <formula>0</formula>
    </cfRule>
  </conditionalFormatting>
  <conditionalFormatting sqref="AP51:AR51 AC51:AD51 P51:Q51">
    <cfRule type="cellIs" priority="28" dxfId="0" operator="equal" stopIfTrue="1">
      <formula>0</formula>
    </cfRule>
  </conditionalFormatting>
  <conditionalFormatting sqref="P51:Q51 AC51:AD51">
    <cfRule type="cellIs" priority="27" dxfId="0" operator="equal" stopIfTrue="1">
      <formula>0</formula>
    </cfRule>
  </conditionalFormatting>
  <conditionalFormatting sqref="AP51">
    <cfRule type="cellIs" priority="26" dxfId="0" operator="equal" stopIfTrue="1">
      <formula>0</formula>
    </cfRule>
  </conditionalFormatting>
  <conditionalFormatting sqref="AP51 AC51:AD51 P51:Q51">
    <cfRule type="cellIs" priority="25" dxfId="0" operator="equal" stopIfTrue="1">
      <formula>0</formula>
    </cfRule>
  </conditionalFormatting>
  <conditionalFormatting sqref="P53:Q53 AC53:AD53">
    <cfRule type="cellIs" priority="24" dxfId="0" operator="equal" stopIfTrue="1">
      <formula>0</formula>
    </cfRule>
  </conditionalFormatting>
  <conditionalFormatting sqref="AP53:AV53">
    <cfRule type="cellIs" priority="23" dxfId="0" operator="equal" stopIfTrue="1">
      <formula>0</formula>
    </cfRule>
  </conditionalFormatting>
  <conditionalFormatting sqref="AP53:AR53 AC53:AD53 P53:Q53">
    <cfRule type="cellIs" priority="22" dxfId="0" operator="equal" stopIfTrue="1">
      <formula>0</formula>
    </cfRule>
  </conditionalFormatting>
  <conditionalFormatting sqref="P53:Q53 AC53:AD53">
    <cfRule type="cellIs" priority="21" dxfId="0" operator="equal" stopIfTrue="1">
      <formula>0</formula>
    </cfRule>
  </conditionalFormatting>
  <conditionalFormatting sqref="AP53">
    <cfRule type="cellIs" priority="20" dxfId="0" operator="equal" stopIfTrue="1">
      <formula>0</formula>
    </cfRule>
  </conditionalFormatting>
  <conditionalFormatting sqref="AP53 AC53:AD53 P53:Q53">
    <cfRule type="cellIs" priority="19" dxfId="0" operator="equal" stopIfTrue="1">
      <formula>0</formula>
    </cfRule>
  </conditionalFormatting>
  <conditionalFormatting sqref="P55:Q55 AC55:AD55">
    <cfRule type="cellIs" priority="18" dxfId="0" operator="equal" stopIfTrue="1">
      <formula>0</formula>
    </cfRule>
  </conditionalFormatting>
  <conditionalFormatting sqref="AP55:AV55">
    <cfRule type="cellIs" priority="17" dxfId="0" operator="equal" stopIfTrue="1">
      <formula>0</formula>
    </cfRule>
  </conditionalFormatting>
  <conditionalFormatting sqref="AP55:AR55 AC55:AD55 P55:Q55">
    <cfRule type="cellIs" priority="16" dxfId="0" operator="equal" stopIfTrue="1">
      <formula>0</formula>
    </cfRule>
  </conditionalFormatting>
  <conditionalFormatting sqref="P55:Q55 AC55:AD55">
    <cfRule type="cellIs" priority="15" dxfId="0" operator="equal" stopIfTrue="1">
      <formula>0</formula>
    </cfRule>
  </conditionalFormatting>
  <conditionalFormatting sqref="AP55">
    <cfRule type="cellIs" priority="14" dxfId="0" operator="equal" stopIfTrue="1">
      <formula>0</formula>
    </cfRule>
  </conditionalFormatting>
  <conditionalFormatting sqref="AP55 AC55:AD55 P55:Q55">
    <cfRule type="cellIs" priority="13" dxfId="0" operator="equal" stopIfTrue="1">
      <formula>0</formula>
    </cfRule>
  </conditionalFormatting>
  <conditionalFormatting sqref="P57:Q57 AC57:AD57">
    <cfRule type="cellIs" priority="12" dxfId="0" operator="equal" stopIfTrue="1">
      <formula>0</formula>
    </cfRule>
  </conditionalFormatting>
  <conditionalFormatting sqref="AP57:AV57">
    <cfRule type="cellIs" priority="11" dxfId="0" operator="equal" stopIfTrue="1">
      <formula>0</formula>
    </cfRule>
  </conditionalFormatting>
  <conditionalFormatting sqref="AP57:AR57 AC57:AD57 P57:Q57">
    <cfRule type="cellIs" priority="10" dxfId="0" operator="equal" stopIfTrue="1">
      <formula>0</formula>
    </cfRule>
  </conditionalFormatting>
  <conditionalFormatting sqref="P57:Q57 AC57:AD57">
    <cfRule type="cellIs" priority="9" dxfId="0" operator="equal" stopIfTrue="1">
      <formula>0</formula>
    </cfRule>
  </conditionalFormatting>
  <conditionalFormatting sqref="AP57">
    <cfRule type="cellIs" priority="8" dxfId="0" operator="equal" stopIfTrue="1">
      <formula>0</formula>
    </cfRule>
  </conditionalFormatting>
  <conditionalFormatting sqref="AP57 AC57:AD57 P57:Q57">
    <cfRule type="cellIs" priority="7" dxfId="0" operator="equal" stopIfTrue="1">
      <formula>0</formula>
    </cfRule>
  </conditionalFormatting>
  <conditionalFormatting sqref="P59:Q59 AC59:AD59">
    <cfRule type="cellIs" priority="6" dxfId="0" operator="equal" stopIfTrue="1">
      <formula>0</formula>
    </cfRule>
  </conditionalFormatting>
  <conditionalFormatting sqref="AP59:AV59">
    <cfRule type="cellIs" priority="5" dxfId="0" operator="equal" stopIfTrue="1">
      <formula>0</formula>
    </cfRule>
  </conditionalFormatting>
  <conditionalFormatting sqref="AP59:AR59 AC59:AD59 P59:Q59">
    <cfRule type="cellIs" priority="4" dxfId="0" operator="equal" stopIfTrue="1">
      <formula>0</formula>
    </cfRule>
  </conditionalFormatting>
  <conditionalFormatting sqref="P59:Q59 AC59:AD59">
    <cfRule type="cellIs" priority="3" dxfId="0" operator="equal" stopIfTrue="1">
      <formula>0</formula>
    </cfRule>
  </conditionalFormatting>
  <conditionalFormatting sqref="AP59">
    <cfRule type="cellIs" priority="2" dxfId="0" operator="equal" stopIfTrue="1">
      <formula>0</formula>
    </cfRule>
  </conditionalFormatting>
  <conditionalFormatting sqref="AP59 AC59:AD59 P59:Q59">
    <cfRule type="cellIs" priority="1" dxfId="0" operator="equal" stopIfTrue="1">
      <formula>0</formula>
    </cfRule>
  </conditionalFormatting>
  <printOptions/>
  <pageMargins left="0.4330708661417323" right="0.2362204724409449" top="0.3937007874015748" bottom="0.5905511811023623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66"/>
  <sheetViews>
    <sheetView zoomScale="96" zoomScaleNormal="96" zoomScalePageLayoutView="0" workbookViewId="0" topLeftCell="A37">
      <selection activeCell="AT39" sqref="AT39:AT40"/>
    </sheetView>
  </sheetViews>
  <sheetFormatPr defaultColWidth="9.140625" defaultRowHeight="15"/>
  <cols>
    <col min="1" max="1" width="2.57421875" style="21" customWidth="1"/>
    <col min="2" max="2" width="20.7109375" style="0" customWidth="1"/>
    <col min="3" max="3" width="12.7109375" style="0" customWidth="1"/>
    <col min="4" max="4" width="0.13671875" style="0" customWidth="1"/>
    <col min="5" max="5" width="2.57421875" style="0" bestFit="1" customWidth="1"/>
    <col min="6" max="6" width="3.28125" style="0" bestFit="1" customWidth="1"/>
    <col min="7" max="14" width="2.421875" style="0" bestFit="1" customWidth="1"/>
    <col min="15" max="15" width="0.13671875" style="0" customWidth="1"/>
    <col min="16" max="16" width="4.7109375" style="0" customWidth="1"/>
    <col min="17" max="17" width="0.13671875" style="0" customWidth="1"/>
    <col min="18" max="27" width="2.421875" style="0" customWidth="1"/>
    <col min="28" max="28" width="0.13671875" style="0" customWidth="1"/>
    <col min="29" max="29" width="4.7109375" style="0" customWidth="1"/>
    <col min="30" max="30" width="0.13671875" style="0" customWidth="1"/>
    <col min="31" max="40" width="2.421875" style="0" customWidth="1"/>
    <col min="41" max="41" width="0.13671875" style="0" customWidth="1"/>
    <col min="42" max="42" width="4.7109375" style="0" customWidth="1"/>
    <col min="43" max="43" width="0.13671875" style="0" customWidth="1"/>
    <col min="44" max="44" width="5.57421875" style="0" customWidth="1"/>
    <col min="45" max="45" width="0.13671875" style="0" customWidth="1"/>
    <col min="46" max="46" width="3.7109375" style="0" customWidth="1"/>
    <col min="47" max="47" width="0.13671875" style="0" customWidth="1"/>
    <col min="48" max="48" width="4.7109375" style="0" customWidth="1"/>
  </cols>
  <sheetData>
    <row r="1" spans="1:31" ht="39.75" customHeight="1">
      <c r="A1" s="19" t="s">
        <v>83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48" ht="19.5" customHeight="1">
      <c r="A2" s="20" t="s">
        <v>0</v>
      </c>
      <c r="B2" s="8" t="s">
        <v>1</v>
      </c>
      <c r="C2" s="8" t="s">
        <v>2</v>
      </c>
      <c r="D2" s="8"/>
      <c r="E2" s="120">
        <v>20</v>
      </c>
      <c r="F2" s="120"/>
      <c r="G2" s="120"/>
      <c r="H2" s="120"/>
      <c r="I2" s="120"/>
      <c r="J2" s="120"/>
      <c r="K2" s="120"/>
      <c r="L2" s="120"/>
      <c r="M2" s="120"/>
      <c r="N2" s="120"/>
      <c r="O2" s="9"/>
      <c r="P2" s="8" t="s">
        <v>3</v>
      </c>
      <c r="Q2" s="8"/>
      <c r="R2" s="120">
        <v>20</v>
      </c>
      <c r="S2" s="120"/>
      <c r="T2" s="120"/>
      <c r="U2" s="120"/>
      <c r="V2" s="120"/>
      <c r="W2" s="120"/>
      <c r="X2" s="120"/>
      <c r="Y2" s="120"/>
      <c r="Z2" s="120"/>
      <c r="AA2" s="120"/>
      <c r="AB2" s="9"/>
      <c r="AC2" s="8" t="s">
        <v>3</v>
      </c>
      <c r="AD2" s="8"/>
      <c r="AE2" s="120">
        <v>20</v>
      </c>
      <c r="AF2" s="120"/>
      <c r="AG2" s="120"/>
      <c r="AH2" s="120"/>
      <c r="AI2" s="120"/>
      <c r="AJ2" s="120"/>
      <c r="AK2" s="120"/>
      <c r="AL2" s="120"/>
      <c r="AM2" s="120"/>
      <c r="AN2" s="120"/>
      <c r="AO2" s="9"/>
      <c r="AP2" s="8" t="s">
        <v>3</v>
      </c>
      <c r="AQ2" s="8"/>
      <c r="AR2" s="10" t="s">
        <v>4</v>
      </c>
      <c r="AS2" s="10"/>
      <c r="AT2" s="10" t="s">
        <v>6</v>
      </c>
      <c r="AU2" s="10"/>
      <c r="AV2" s="10" t="s">
        <v>5</v>
      </c>
    </row>
    <row r="3" spans="1:48" ht="13.5" customHeight="1">
      <c r="A3" s="116">
        <v>23</v>
      </c>
      <c r="B3" s="153" t="s">
        <v>7</v>
      </c>
      <c r="C3" s="118" t="s">
        <v>8</v>
      </c>
      <c r="D3" s="2"/>
      <c r="E3" s="1" t="s">
        <v>77</v>
      </c>
      <c r="F3" s="1">
        <v>9</v>
      </c>
      <c r="G3" s="1">
        <v>9</v>
      </c>
      <c r="H3" s="1">
        <v>9</v>
      </c>
      <c r="I3" s="1">
        <v>6</v>
      </c>
      <c r="J3" s="1" t="s">
        <v>77</v>
      </c>
      <c r="K3" s="1">
        <v>10</v>
      </c>
      <c r="L3" s="1">
        <v>9</v>
      </c>
      <c r="M3" s="1">
        <v>8</v>
      </c>
      <c r="N3" s="1">
        <v>8</v>
      </c>
      <c r="O3" s="1"/>
      <c r="P3" s="119">
        <f>SUM(E3:N4)+10*COUNTIF(E3:N4,"c")</f>
        <v>173</v>
      </c>
      <c r="Q3" s="3"/>
      <c r="R3" s="1">
        <v>9</v>
      </c>
      <c r="S3" s="1">
        <v>9</v>
      </c>
      <c r="T3" s="1">
        <v>9</v>
      </c>
      <c r="U3" s="1">
        <v>9</v>
      </c>
      <c r="V3" s="1">
        <v>8</v>
      </c>
      <c r="W3" s="1" t="s">
        <v>77</v>
      </c>
      <c r="X3" s="1">
        <v>10</v>
      </c>
      <c r="Y3" s="1">
        <v>9</v>
      </c>
      <c r="Z3" s="1">
        <v>9</v>
      </c>
      <c r="AA3" s="1">
        <v>8</v>
      </c>
      <c r="AB3" s="1"/>
      <c r="AC3" s="119">
        <f>SUM(R3:AA4)+10*COUNTIF(R3:AA4,"c")</f>
        <v>176</v>
      </c>
      <c r="AD3" s="3"/>
      <c r="AE3" s="1" t="s">
        <v>77</v>
      </c>
      <c r="AF3" s="1">
        <v>10</v>
      </c>
      <c r="AG3" s="1">
        <v>9</v>
      </c>
      <c r="AH3" s="1">
        <v>9</v>
      </c>
      <c r="AI3" s="1">
        <v>8</v>
      </c>
      <c r="AJ3" s="1">
        <v>10</v>
      </c>
      <c r="AK3" s="1">
        <v>9</v>
      </c>
      <c r="AL3" s="1">
        <v>9</v>
      </c>
      <c r="AM3" s="1">
        <v>8</v>
      </c>
      <c r="AN3" s="1">
        <v>7</v>
      </c>
      <c r="AO3" s="1"/>
      <c r="AP3" s="119">
        <f>SUM(AE3:AN4)+10*COUNTIF(AE3:AN4,"c")</f>
        <v>179</v>
      </c>
      <c r="AQ3" s="3"/>
      <c r="AR3" s="88">
        <f>SUM(AP3,AC3,P3)</f>
        <v>528</v>
      </c>
      <c r="AS3" s="6"/>
      <c r="AT3" s="154">
        <f>RANK(AR3,AR:AR)</f>
        <v>16</v>
      </c>
      <c r="AU3" s="7"/>
      <c r="AV3" s="152">
        <f>COUNTIF(E3:N4,"c")+COUNTIF(R3:AA4,"c")+COUNTIF(AE3:AN4,"c")</f>
        <v>7</v>
      </c>
    </row>
    <row r="4" spans="1:48" ht="13.5" customHeight="1">
      <c r="A4" s="116"/>
      <c r="B4" s="153"/>
      <c r="C4" s="118"/>
      <c r="D4" s="2"/>
      <c r="E4" s="1">
        <v>9</v>
      </c>
      <c r="F4" s="1">
        <v>9</v>
      </c>
      <c r="G4" s="1">
        <v>9</v>
      </c>
      <c r="H4" s="1">
        <v>8</v>
      </c>
      <c r="I4" s="1">
        <v>7</v>
      </c>
      <c r="J4" s="1" t="s">
        <v>77</v>
      </c>
      <c r="K4" s="1">
        <v>9</v>
      </c>
      <c r="L4" s="1">
        <v>8</v>
      </c>
      <c r="M4" s="1">
        <v>8</v>
      </c>
      <c r="N4" s="1">
        <v>8</v>
      </c>
      <c r="O4" s="1"/>
      <c r="P4" s="119"/>
      <c r="Q4" s="3"/>
      <c r="R4" s="1">
        <v>9</v>
      </c>
      <c r="S4" s="1">
        <v>9</v>
      </c>
      <c r="T4" s="1">
        <v>9</v>
      </c>
      <c r="U4" s="1">
        <v>8</v>
      </c>
      <c r="V4" s="1">
        <v>8</v>
      </c>
      <c r="W4" s="1" t="s">
        <v>77</v>
      </c>
      <c r="X4" s="1">
        <v>9</v>
      </c>
      <c r="Y4" s="1">
        <v>9</v>
      </c>
      <c r="Z4" s="1">
        <v>8</v>
      </c>
      <c r="AA4" s="1">
        <v>7</v>
      </c>
      <c r="AB4" s="1"/>
      <c r="AC4" s="119"/>
      <c r="AD4" s="3"/>
      <c r="AE4" s="1" t="s">
        <v>77</v>
      </c>
      <c r="AF4" s="1">
        <v>10</v>
      </c>
      <c r="AG4" s="1">
        <v>10</v>
      </c>
      <c r="AH4" s="1">
        <v>8</v>
      </c>
      <c r="AI4" s="1">
        <v>8</v>
      </c>
      <c r="AJ4" s="1">
        <v>10</v>
      </c>
      <c r="AK4" s="1">
        <v>9</v>
      </c>
      <c r="AL4" s="1">
        <v>9</v>
      </c>
      <c r="AM4" s="1">
        <v>8</v>
      </c>
      <c r="AN4" s="1">
        <v>8</v>
      </c>
      <c r="AO4" s="1"/>
      <c r="AP4" s="119"/>
      <c r="AQ4" s="3"/>
      <c r="AR4" s="88"/>
      <c r="AS4" s="6"/>
      <c r="AT4" s="154"/>
      <c r="AU4" s="7"/>
      <c r="AV4" s="152"/>
    </row>
    <row r="5" spans="1:48" ht="13.5" customHeight="1">
      <c r="A5" s="116">
        <v>24</v>
      </c>
      <c r="B5" s="153" t="s">
        <v>9</v>
      </c>
      <c r="C5" s="118" t="s">
        <v>10</v>
      </c>
      <c r="D5" s="2"/>
      <c r="E5" s="1" t="s">
        <v>77</v>
      </c>
      <c r="F5" s="1">
        <v>9</v>
      </c>
      <c r="G5" s="1">
        <v>8</v>
      </c>
      <c r="H5" s="1">
        <v>8</v>
      </c>
      <c r="I5" s="1">
        <v>8</v>
      </c>
      <c r="J5" s="1" t="s">
        <v>77</v>
      </c>
      <c r="K5" s="1">
        <v>9</v>
      </c>
      <c r="L5" s="1">
        <v>8</v>
      </c>
      <c r="M5" s="1">
        <v>7</v>
      </c>
      <c r="N5" s="1">
        <v>9</v>
      </c>
      <c r="O5" s="1"/>
      <c r="P5" s="121">
        <f>SUM(E5:N6)+10*COUNTIF(E5:N6,"c")</f>
        <v>174</v>
      </c>
      <c r="Q5" s="3"/>
      <c r="R5" s="1" t="s">
        <v>77</v>
      </c>
      <c r="S5" s="1">
        <v>10</v>
      </c>
      <c r="T5" s="1">
        <v>8</v>
      </c>
      <c r="U5" s="1">
        <v>8</v>
      </c>
      <c r="V5" s="1">
        <v>8</v>
      </c>
      <c r="W5" s="1">
        <v>10</v>
      </c>
      <c r="X5" s="1">
        <v>9</v>
      </c>
      <c r="Y5" s="1">
        <v>9</v>
      </c>
      <c r="Z5" s="1">
        <v>9</v>
      </c>
      <c r="AA5" s="1">
        <v>8</v>
      </c>
      <c r="AB5" s="1"/>
      <c r="AC5" s="121">
        <f>SUM(R5:AA6)+10*COUNTIF(R5:AA6,"c")</f>
        <v>178</v>
      </c>
      <c r="AD5" s="3"/>
      <c r="AE5" s="1">
        <v>10</v>
      </c>
      <c r="AF5" s="1">
        <v>10</v>
      </c>
      <c r="AG5" s="1">
        <v>9</v>
      </c>
      <c r="AH5" s="1">
        <v>9</v>
      </c>
      <c r="AI5" s="1">
        <v>8</v>
      </c>
      <c r="AJ5" s="1">
        <v>10</v>
      </c>
      <c r="AK5" s="1">
        <v>10</v>
      </c>
      <c r="AL5" s="1">
        <v>9</v>
      </c>
      <c r="AM5" s="1">
        <v>8</v>
      </c>
      <c r="AN5" s="1">
        <v>6</v>
      </c>
      <c r="AO5" s="1"/>
      <c r="AP5" s="121">
        <f>SUM(AE5:AN6)+10*COUNTIF(AE5:AN6,"c")</f>
        <v>163</v>
      </c>
      <c r="AQ5" s="3"/>
      <c r="AR5" s="84">
        <f>SUM(AP5,AC5,P5)</f>
        <v>515</v>
      </c>
      <c r="AS5" s="6"/>
      <c r="AT5" s="154">
        <f>RANK(AR5,AR:AR)</f>
        <v>19</v>
      </c>
      <c r="AU5" s="7"/>
      <c r="AV5" s="152">
        <f>COUNTIF(E5:N6,"c")+COUNTIF(R5:AA6,"c")+COUNTIF(AE5:AN6,"c")</f>
        <v>7</v>
      </c>
    </row>
    <row r="6" spans="1:48" ht="13.5" customHeight="1">
      <c r="A6" s="116"/>
      <c r="B6" s="153"/>
      <c r="C6" s="118"/>
      <c r="D6" s="2"/>
      <c r="E6" s="1" t="s">
        <v>77</v>
      </c>
      <c r="F6" s="1">
        <v>9</v>
      </c>
      <c r="G6" s="1">
        <v>9</v>
      </c>
      <c r="H6" s="1">
        <v>9</v>
      </c>
      <c r="I6" s="1">
        <v>9</v>
      </c>
      <c r="J6" s="1" t="s">
        <v>77</v>
      </c>
      <c r="K6" s="1">
        <v>9</v>
      </c>
      <c r="L6" s="1">
        <v>9</v>
      </c>
      <c r="M6" s="1">
        <v>7</v>
      </c>
      <c r="N6" s="1">
        <v>7</v>
      </c>
      <c r="O6" s="1"/>
      <c r="P6" s="122"/>
      <c r="Q6" s="3"/>
      <c r="R6" s="1" t="s">
        <v>77</v>
      </c>
      <c r="S6" s="1">
        <v>9</v>
      </c>
      <c r="T6" s="1">
        <v>9</v>
      </c>
      <c r="U6" s="1">
        <v>9</v>
      </c>
      <c r="V6" s="1">
        <v>7</v>
      </c>
      <c r="W6" s="1" t="s">
        <v>77</v>
      </c>
      <c r="X6" s="1">
        <v>9</v>
      </c>
      <c r="Y6" s="1">
        <v>9</v>
      </c>
      <c r="Z6" s="1">
        <v>9</v>
      </c>
      <c r="AA6" s="1">
        <v>8</v>
      </c>
      <c r="AB6" s="1"/>
      <c r="AC6" s="122"/>
      <c r="AD6" s="3"/>
      <c r="AE6" s="1">
        <v>9</v>
      </c>
      <c r="AF6" s="1">
        <v>8</v>
      </c>
      <c r="AG6" s="1">
        <v>8</v>
      </c>
      <c r="AH6" s="1">
        <v>7</v>
      </c>
      <c r="AI6" s="1">
        <v>5</v>
      </c>
      <c r="AJ6" s="1">
        <v>10</v>
      </c>
      <c r="AK6" s="1">
        <v>9</v>
      </c>
      <c r="AL6" s="1">
        <v>7</v>
      </c>
      <c r="AM6" s="1">
        <v>6</v>
      </c>
      <c r="AN6" s="1">
        <v>5</v>
      </c>
      <c r="AO6" s="1"/>
      <c r="AP6" s="122"/>
      <c r="AQ6" s="3"/>
      <c r="AR6" s="85"/>
      <c r="AS6" s="6"/>
      <c r="AT6" s="154"/>
      <c r="AU6" s="7"/>
      <c r="AV6" s="152"/>
    </row>
    <row r="7" spans="1:48" ht="13.5" customHeight="1">
      <c r="A7" s="116">
        <v>18</v>
      </c>
      <c r="B7" s="153" t="s">
        <v>11</v>
      </c>
      <c r="C7" s="118" t="s">
        <v>12</v>
      </c>
      <c r="D7" s="2"/>
      <c r="E7" s="1" t="s">
        <v>77</v>
      </c>
      <c r="F7" s="1" t="s">
        <v>77</v>
      </c>
      <c r="G7" s="1">
        <v>7</v>
      </c>
      <c r="H7" s="1">
        <v>7</v>
      </c>
      <c r="I7" s="1">
        <v>6</v>
      </c>
      <c r="J7" s="1">
        <v>10</v>
      </c>
      <c r="K7" s="1">
        <v>10</v>
      </c>
      <c r="L7" s="1">
        <v>9</v>
      </c>
      <c r="M7" s="1">
        <v>8</v>
      </c>
      <c r="N7" s="1">
        <v>8</v>
      </c>
      <c r="O7" s="1"/>
      <c r="P7" s="121">
        <f>SUM(E7:N8)+10*COUNTIF(E7:N8,"c")</f>
        <v>172</v>
      </c>
      <c r="Q7" s="3"/>
      <c r="R7" s="1" t="s">
        <v>77</v>
      </c>
      <c r="S7" s="1" t="s">
        <v>77</v>
      </c>
      <c r="T7" s="1">
        <v>10</v>
      </c>
      <c r="U7" s="1">
        <v>10</v>
      </c>
      <c r="V7" s="1">
        <v>10</v>
      </c>
      <c r="W7" s="1">
        <v>10</v>
      </c>
      <c r="X7" s="1">
        <v>9</v>
      </c>
      <c r="Y7" s="1">
        <v>9</v>
      </c>
      <c r="Z7" s="1">
        <v>8</v>
      </c>
      <c r="AA7" s="1">
        <v>7</v>
      </c>
      <c r="AB7" s="1"/>
      <c r="AC7" s="121">
        <f>SUM(R7:AA8)+10*COUNTIF(R7:AA8,"c")</f>
        <v>167</v>
      </c>
      <c r="AD7" s="3"/>
      <c r="AE7" s="1" t="s">
        <v>77</v>
      </c>
      <c r="AF7" s="1">
        <v>7</v>
      </c>
      <c r="AG7" s="1">
        <v>7</v>
      </c>
      <c r="AH7" s="1">
        <v>6</v>
      </c>
      <c r="AI7" s="1">
        <v>5</v>
      </c>
      <c r="AJ7" s="1">
        <v>9</v>
      </c>
      <c r="AK7" s="1">
        <v>8</v>
      </c>
      <c r="AL7" s="1">
        <v>7</v>
      </c>
      <c r="AM7" s="1">
        <v>7</v>
      </c>
      <c r="AN7" s="1">
        <v>7</v>
      </c>
      <c r="AO7" s="1"/>
      <c r="AP7" s="121">
        <f>SUM(AE7:AN8)+10*COUNTIF(AE7:AN8,"c")</f>
        <v>159</v>
      </c>
      <c r="AQ7" s="3"/>
      <c r="AR7" s="84">
        <f>SUM(AP7,AC7,P7)</f>
        <v>498</v>
      </c>
      <c r="AS7" s="6"/>
      <c r="AT7" s="154">
        <f>RANK(AR7,AR:AR)</f>
        <v>21</v>
      </c>
      <c r="AU7" s="7"/>
      <c r="AV7" s="152">
        <f>COUNTIF(E7:N8,"c")+COUNTIF(R7:AA8,"c")+COUNTIF(AE7:AN8,"c")</f>
        <v>7</v>
      </c>
    </row>
    <row r="8" spans="1:48" ht="13.5" customHeight="1">
      <c r="A8" s="116"/>
      <c r="B8" s="153"/>
      <c r="C8" s="118"/>
      <c r="D8" s="2"/>
      <c r="E8" s="1">
        <v>9</v>
      </c>
      <c r="F8" s="1">
        <v>8</v>
      </c>
      <c r="G8" s="1">
        <v>8</v>
      </c>
      <c r="H8" s="1">
        <v>8</v>
      </c>
      <c r="I8" s="1">
        <v>8</v>
      </c>
      <c r="J8" s="1" t="s">
        <v>77</v>
      </c>
      <c r="K8" s="1">
        <v>9</v>
      </c>
      <c r="L8" s="1">
        <v>9</v>
      </c>
      <c r="M8" s="1">
        <v>9</v>
      </c>
      <c r="N8" s="1">
        <v>9</v>
      </c>
      <c r="O8" s="1"/>
      <c r="P8" s="122"/>
      <c r="Q8" s="3"/>
      <c r="R8" s="1">
        <v>10</v>
      </c>
      <c r="S8" s="1">
        <v>9</v>
      </c>
      <c r="T8" s="1">
        <v>8</v>
      </c>
      <c r="U8" s="1">
        <v>7</v>
      </c>
      <c r="V8" s="1">
        <v>5</v>
      </c>
      <c r="W8" s="1">
        <v>8</v>
      </c>
      <c r="X8" s="1">
        <v>7</v>
      </c>
      <c r="Y8" s="1">
        <v>7</v>
      </c>
      <c r="Z8" s="1">
        <v>7</v>
      </c>
      <c r="AA8" s="1">
        <v>6</v>
      </c>
      <c r="AB8" s="1"/>
      <c r="AC8" s="122"/>
      <c r="AD8" s="3"/>
      <c r="AE8" s="1" t="s">
        <v>77</v>
      </c>
      <c r="AF8" s="1">
        <v>9</v>
      </c>
      <c r="AG8" s="1">
        <v>9</v>
      </c>
      <c r="AH8" s="1">
        <v>8</v>
      </c>
      <c r="AI8" s="1">
        <v>7</v>
      </c>
      <c r="AJ8" s="1">
        <v>10</v>
      </c>
      <c r="AK8" s="1">
        <v>9</v>
      </c>
      <c r="AL8" s="1">
        <v>9</v>
      </c>
      <c r="AM8" s="1">
        <v>8</v>
      </c>
      <c r="AN8" s="1">
        <v>7</v>
      </c>
      <c r="AO8" s="1"/>
      <c r="AP8" s="122"/>
      <c r="AQ8" s="3"/>
      <c r="AR8" s="85"/>
      <c r="AS8" s="6"/>
      <c r="AT8" s="154"/>
      <c r="AU8" s="7"/>
      <c r="AV8" s="152"/>
    </row>
    <row r="9" spans="1:48" ht="13.5" customHeight="1">
      <c r="A9" s="116">
        <v>17</v>
      </c>
      <c r="B9" s="153" t="s">
        <v>13</v>
      </c>
      <c r="C9" s="118" t="s">
        <v>14</v>
      </c>
      <c r="D9" s="2"/>
      <c r="E9" s="1" t="s">
        <v>77</v>
      </c>
      <c r="F9" s="1">
        <v>10</v>
      </c>
      <c r="G9" s="1">
        <v>10</v>
      </c>
      <c r="H9" s="1">
        <v>10</v>
      </c>
      <c r="I9" s="1">
        <v>8</v>
      </c>
      <c r="J9" s="1" t="s">
        <v>77</v>
      </c>
      <c r="K9" s="1">
        <v>10</v>
      </c>
      <c r="L9" s="1">
        <v>9</v>
      </c>
      <c r="M9" s="1">
        <v>9</v>
      </c>
      <c r="N9" s="1">
        <v>8</v>
      </c>
      <c r="O9" s="1"/>
      <c r="P9" s="119">
        <f>SUM(E9:N10)+10*COUNTIF(E9:N10,"c")</f>
        <v>190</v>
      </c>
      <c r="Q9" s="3"/>
      <c r="R9" s="1" t="s">
        <v>77</v>
      </c>
      <c r="S9" s="1" t="s">
        <v>77</v>
      </c>
      <c r="T9" s="1" t="s">
        <v>77</v>
      </c>
      <c r="U9" s="1" t="s">
        <v>77</v>
      </c>
      <c r="V9" s="1">
        <v>7</v>
      </c>
      <c r="W9" s="1" t="s">
        <v>77</v>
      </c>
      <c r="X9" s="1" t="s">
        <v>77</v>
      </c>
      <c r="Y9" s="1">
        <v>10</v>
      </c>
      <c r="Z9" s="1">
        <v>9</v>
      </c>
      <c r="AA9" s="1">
        <v>9</v>
      </c>
      <c r="AB9" s="1"/>
      <c r="AC9" s="119">
        <f>SUM(R9:AA10)+10*COUNTIF(R9:AA10,"c")</f>
        <v>188</v>
      </c>
      <c r="AD9" s="3"/>
      <c r="AE9" s="1">
        <v>9</v>
      </c>
      <c r="AF9" s="1">
        <v>9</v>
      </c>
      <c r="AG9" s="1">
        <v>9</v>
      </c>
      <c r="AH9" s="1">
        <v>9</v>
      </c>
      <c r="AI9" s="1">
        <v>8</v>
      </c>
      <c r="AJ9" s="1" t="s">
        <v>77</v>
      </c>
      <c r="AK9" s="1">
        <v>10</v>
      </c>
      <c r="AL9" s="1">
        <v>9</v>
      </c>
      <c r="AM9" s="1">
        <v>9</v>
      </c>
      <c r="AN9" s="1">
        <v>9</v>
      </c>
      <c r="AO9" s="1"/>
      <c r="AP9" s="119">
        <f>SUM(AE9:AN10)+10*COUNTIF(AE9:AN10,"c")</f>
        <v>184</v>
      </c>
      <c r="AQ9" s="3"/>
      <c r="AR9" s="88">
        <f>SUM(AP9,AC9,P9)</f>
        <v>562</v>
      </c>
      <c r="AS9" s="6"/>
      <c r="AT9" s="154">
        <f>RANK(AR9,AR:AR)</f>
        <v>6</v>
      </c>
      <c r="AU9" s="7"/>
      <c r="AV9" s="152">
        <f>COUNTIF(E9:N10,"c")+COUNTIF(R9:AA10,"c")+COUNTIF(AE9:AN10,"c")</f>
        <v>18</v>
      </c>
    </row>
    <row r="10" spans="1:48" ht="13.5" customHeight="1">
      <c r="A10" s="116"/>
      <c r="B10" s="153"/>
      <c r="C10" s="118"/>
      <c r="D10" s="2"/>
      <c r="E10" s="1">
        <v>10</v>
      </c>
      <c r="F10" s="1">
        <v>10</v>
      </c>
      <c r="G10" s="1">
        <v>9</v>
      </c>
      <c r="H10" s="1">
        <v>9</v>
      </c>
      <c r="I10" s="1">
        <v>8</v>
      </c>
      <c r="J10" s="1" t="s">
        <v>77</v>
      </c>
      <c r="K10" s="1" t="s">
        <v>77</v>
      </c>
      <c r="L10" s="1" t="s">
        <v>77</v>
      </c>
      <c r="M10" s="1" t="s">
        <v>77</v>
      </c>
      <c r="N10" s="1" t="s">
        <v>77</v>
      </c>
      <c r="O10" s="1"/>
      <c r="P10" s="119"/>
      <c r="Q10" s="3"/>
      <c r="R10" s="1" t="s">
        <v>77</v>
      </c>
      <c r="S10" s="1">
        <v>10</v>
      </c>
      <c r="T10" s="1">
        <v>9</v>
      </c>
      <c r="U10" s="1">
        <v>9</v>
      </c>
      <c r="V10" s="1">
        <v>9</v>
      </c>
      <c r="W10" s="1">
        <v>10</v>
      </c>
      <c r="X10" s="1">
        <v>10</v>
      </c>
      <c r="Y10" s="1">
        <v>9</v>
      </c>
      <c r="Z10" s="1">
        <v>9</v>
      </c>
      <c r="AA10" s="1">
        <v>8</v>
      </c>
      <c r="AB10" s="1"/>
      <c r="AC10" s="119"/>
      <c r="AD10" s="3"/>
      <c r="AE10" s="1" t="s">
        <v>77</v>
      </c>
      <c r="AF10" s="1" t="s">
        <v>77</v>
      </c>
      <c r="AG10" s="1">
        <v>9</v>
      </c>
      <c r="AH10" s="1">
        <v>9</v>
      </c>
      <c r="AI10" s="1">
        <v>8</v>
      </c>
      <c r="AJ10" s="1" t="s">
        <v>77</v>
      </c>
      <c r="AK10" s="1">
        <v>10</v>
      </c>
      <c r="AL10" s="1">
        <v>9</v>
      </c>
      <c r="AM10" s="1">
        <v>9</v>
      </c>
      <c r="AN10" s="1">
        <v>9</v>
      </c>
      <c r="AO10" s="1"/>
      <c r="AP10" s="119"/>
      <c r="AQ10" s="3"/>
      <c r="AR10" s="88"/>
      <c r="AS10" s="6"/>
      <c r="AT10" s="154"/>
      <c r="AU10" s="7"/>
      <c r="AV10" s="152"/>
    </row>
    <row r="11" spans="1:48" ht="13.5" customHeight="1">
      <c r="A11" s="116">
        <v>12</v>
      </c>
      <c r="B11" s="153" t="s">
        <v>15</v>
      </c>
      <c r="C11" s="118" t="s">
        <v>16</v>
      </c>
      <c r="D11" s="2"/>
      <c r="E11" s="1" t="s">
        <v>77</v>
      </c>
      <c r="F11" s="1" t="s">
        <v>77</v>
      </c>
      <c r="G11" s="1">
        <v>10</v>
      </c>
      <c r="H11" s="1">
        <v>9</v>
      </c>
      <c r="I11" s="1">
        <v>9</v>
      </c>
      <c r="J11" s="1" t="s">
        <v>77</v>
      </c>
      <c r="K11" s="1" t="s">
        <v>77</v>
      </c>
      <c r="L11" s="1">
        <v>9</v>
      </c>
      <c r="M11" s="1">
        <v>9</v>
      </c>
      <c r="N11" s="1">
        <v>9</v>
      </c>
      <c r="O11" s="1"/>
      <c r="P11" s="121">
        <f>SUM(E11:N12)+10*COUNTIF(E11:N12,"c")</f>
        <v>187</v>
      </c>
      <c r="Q11" s="3"/>
      <c r="R11" s="1" t="s">
        <v>77</v>
      </c>
      <c r="S11" s="1" t="s">
        <v>77</v>
      </c>
      <c r="T11" s="1">
        <v>9</v>
      </c>
      <c r="U11" s="1">
        <v>9</v>
      </c>
      <c r="V11" s="1">
        <v>9</v>
      </c>
      <c r="W11" s="1" t="s">
        <v>77</v>
      </c>
      <c r="X11" s="1">
        <v>10</v>
      </c>
      <c r="Y11" s="1">
        <v>9</v>
      </c>
      <c r="Z11" s="1">
        <v>9</v>
      </c>
      <c r="AA11" s="1">
        <v>9</v>
      </c>
      <c r="AB11" s="1"/>
      <c r="AC11" s="121">
        <f>SUM(R11:AA12)+10*COUNTIF(R11:AA12,"c")</f>
        <v>190</v>
      </c>
      <c r="AD11" s="3"/>
      <c r="AE11" s="1" t="s">
        <v>77</v>
      </c>
      <c r="AF11" s="1">
        <v>10</v>
      </c>
      <c r="AG11" s="1">
        <v>10</v>
      </c>
      <c r="AH11" s="1">
        <v>9</v>
      </c>
      <c r="AI11" s="1">
        <v>8</v>
      </c>
      <c r="AJ11" s="1" t="s">
        <v>77</v>
      </c>
      <c r="AK11" s="1" t="s">
        <v>77</v>
      </c>
      <c r="AL11" s="1">
        <v>10</v>
      </c>
      <c r="AM11" s="1">
        <v>9</v>
      </c>
      <c r="AN11" s="1">
        <v>9</v>
      </c>
      <c r="AO11" s="1"/>
      <c r="AP11" s="121">
        <f>SUM(AE11:AN12)+10*COUNTIF(AE11:AN12,"c")</f>
        <v>192</v>
      </c>
      <c r="AQ11" s="3"/>
      <c r="AR11" s="84">
        <f>SUM(AP11,AC11,P11)</f>
        <v>569</v>
      </c>
      <c r="AS11" s="6"/>
      <c r="AT11" s="154">
        <f>RANK(AR11,AR:AR)</f>
        <v>2</v>
      </c>
      <c r="AU11" s="7"/>
      <c r="AV11" s="152">
        <f>COUNTIF(E11:N12,"c")+COUNTIF(R11:AA12,"c")+COUNTIF(AE11:AN12,"c")</f>
        <v>19</v>
      </c>
    </row>
    <row r="12" spans="1:48" ht="13.5" customHeight="1">
      <c r="A12" s="116"/>
      <c r="B12" s="153"/>
      <c r="C12" s="118"/>
      <c r="D12" s="2"/>
      <c r="E12" s="1" t="s">
        <v>77</v>
      </c>
      <c r="F12" s="1">
        <v>9</v>
      </c>
      <c r="G12" s="1">
        <v>9</v>
      </c>
      <c r="H12" s="1">
        <v>8</v>
      </c>
      <c r="I12" s="1">
        <v>8</v>
      </c>
      <c r="J12" s="1" t="s">
        <v>77</v>
      </c>
      <c r="K12" s="1">
        <v>10</v>
      </c>
      <c r="L12" s="1">
        <v>10</v>
      </c>
      <c r="M12" s="1">
        <v>9</v>
      </c>
      <c r="N12" s="1">
        <v>9</v>
      </c>
      <c r="O12" s="1"/>
      <c r="P12" s="122"/>
      <c r="Q12" s="3"/>
      <c r="R12" s="1" t="s">
        <v>77</v>
      </c>
      <c r="S12" s="1">
        <v>10</v>
      </c>
      <c r="T12" s="1">
        <v>10</v>
      </c>
      <c r="U12" s="1">
        <v>9</v>
      </c>
      <c r="V12" s="1">
        <v>9</v>
      </c>
      <c r="W12" s="1" t="s">
        <v>77</v>
      </c>
      <c r="X12" s="1" t="s">
        <v>77</v>
      </c>
      <c r="Y12" s="1" t="s">
        <v>77</v>
      </c>
      <c r="Z12" s="1">
        <v>9</v>
      </c>
      <c r="AA12" s="1">
        <v>9</v>
      </c>
      <c r="AB12" s="1"/>
      <c r="AC12" s="122"/>
      <c r="AD12" s="3"/>
      <c r="AE12" s="1" t="s">
        <v>77</v>
      </c>
      <c r="AF12" s="1" t="s">
        <v>77</v>
      </c>
      <c r="AG12" s="1">
        <v>10</v>
      </c>
      <c r="AH12" s="1">
        <v>9</v>
      </c>
      <c r="AI12" s="1">
        <v>9</v>
      </c>
      <c r="AJ12" s="1" t="s">
        <v>77</v>
      </c>
      <c r="AK12" s="1">
        <v>10</v>
      </c>
      <c r="AL12" s="1">
        <v>10</v>
      </c>
      <c r="AM12" s="1">
        <v>10</v>
      </c>
      <c r="AN12" s="1">
        <v>9</v>
      </c>
      <c r="AO12" s="1"/>
      <c r="AP12" s="122"/>
      <c r="AQ12" s="3"/>
      <c r="AR12" s="85"/>
      <c r="AS12" s="6"/>
      <c r="AT12" s="154"/>
      <c r="AU12" s="7"/>
      <c r="AV12" s="152"/>
    </row>
    <row r="13" spans="1:48" ht="13.5" customHeight="1">
      <c r="A13" s="116">
        <v>4</v>
      </c>
      <c r="B13" s="153" t="s">
        <v>17</v>
      </c>
      <c r="C13" s="118" t="s">
        <v>88</v>
      </c>
      <c r="D13" s="2"/>
      <c r="E13" s="1">
        <v>10</v>
      </c>
      <c r="F13" s="1">
        <v>10</v>
      </c>
      <c r="G13" s="1">
        <v>10</v>
      </c>
      <c r="H13" s="1">
        <v>9</v>
      </c>
      <c r="I13" s="1">
        <v>7</v>
      </c>
      <c r="J13" s="1">
        <v>10</v>
      </c>
      <c r="K13" s="1">
        <v>9</v>
      </c>
      <c r="L13" s="1">
        <v>8</v>
      </c>
      <c r="M13" s="1">
        <v>8</v>
      </c>
      <c r="N13" s="1">
        <v>8</v>
      </c>
      <c r="O13" s="1"/>
      <c r="P13" s="121">
        <f>SUM(E13:N14)+10*COUNTIF(E13:N14,"c")</f>
        <v>173</v>
      </c>
      <c r="Q13" s="3"/>
      <c r="R13" s="1">
        <v>9</v>
      </c>
      <c r="S13" s="1">
        <v>9</v>
      </c>
      <c r="T13" s="1">
        <v>8</v>
      </c>
      <c r="U13" s="1">
        <v>8</v>
      </c>
      <c r="V13" s="1">
        <v>8</v>
      </c>
      <c r="W13" s="1" t="s">
        <v>77</v>
      </c>
      <c r="X13" s="1">
        <v>10</v>
      </c>
      <c r="Y13" s="1">
        <v>9</v>
      </c>
      <c r="Z13" s="1">
        <v>8</v>
      </c>
      <c r="AA13" s="1">
        <v>6</v>
      </c>
      <c r="AB13" s="1"/>
      <c r="AC13" s="121">
        <f>SUM(R13:AA14)+10*COUNTIF(R13:AA14,"c")</f>
        <v>171</v>
      </c>
      <c r="AD13" s="3"/>
      <c r="AE13" s="1">
        <v>8</v>
      </c>
      <c r="AF13" s="1">
        <v>9</v>
      </c>
      <c r="AG13" s="1">
        <v>8</v>
      </c>
      <c r="AH13" s="1">
        <v>8</v>
      </c>
      <c r="AI13" s="1">
        <v>6</v>
      </c>
      <c r="AJ13" s="1">
        <v>10</v>
      </c>
      <c r="AK13" s="1">
        <v>10</v>
      </c>
      <c r="AL13" s="1">
        <v>9</v>
      </c>
      <c r="AM13" s="1">
        <v>9</v>
      </c>
      <c r="AN13" s="1">
        <v>8</v>
      </c>
      <c r="AO13" s="1"/>
      <c r="AP13" s="121">
        <f>SUM(AE13:AN14)+10*COUNTIF(AE13:AN14,"c")</f>
        <v>168</v>
      </c>
      <c r="AQ13" s="3"/>
      <c r="AR13" s="84">
        <f>SUM(AP13,AC13,P13)</f>
        <v>512</v>
      </c>
      <c r="AS13" s="6"/>
      <c r="AT13" s="154">
        <f>RANK(AR13,AR:AR)</f>
        <v>20</v>
      </c>
      <c r="AU13" s="7"/>
      <c r="AV13" s="152">
        <f>COUNTIF(E13:N14,"c")+COUNTIF(R13:AA14,"c")+COUNTIF(AE13:AN14,"c")</f>
        <v>2</v>
      </c>
    </row>
    <row r="14" spans="1:48" ht="13.5" customHeight="1">
      <c r="A14" s="116"/>
      <c r="B14" s="153"/>
      <c r="C14" s="118"/>
      <c r="D14" s="2"/>
      <c r="E14" s="1">
        <v>10</v>
      </c>
      <c r="F14" s="1">
        <v>9</v>
      </c>
      <c r="G14" s="1">
        <v>9</v>
      </c>
      <c r="H14" s="1">
        <v>8</v>
      </c>
      <c r="I14" s="1">
        <v>7</v>
      </c>
      <c r="J14" s="1">
        <v>9</v>
      </c>
      <c r="K14" s="1">
        <v>9</v>
      </c>
      <c r="L14" s="1">
        <v>8</v>
      </c>
      <c r="M14" s="1">
        <v>8</v>
      </c>
      <c r="N14" s="1">
        <v>7</v>
      </c>
      <c r="O14" s="1"/>
      <c r="P14" s="122"/>
      <c r="Q14" s="3"/>
      <c r="R14" s="1">
        <v>10</v>
      </c>
      <c r="S14" s="1">
        <v>9</v>
      </c>
      <c r="T14" s="1">
        <v>9</v>
      </c>
      <c r="U14" s="1">
        <v>9</v>
      </c>
      <c r="V14" s="1">
        <v>7</v>
      </c>
      <c r="W14" s="1" t="s">
        <v>77</v>
      </c>
      <c r="X14" s="1">
        <v>9</v>
      </c>
      <c r="Y14" s="1">
        <v>9</v>
      </c>
      <c r="Z14" s="1">
        <v>7</v>
      </c>
      <c r="AA14" s="1">
        <v>7</v>
      </c>
      <c r="AB14" s="1"/>
      <c r="AC14" s="122"/>
      <c r="AD14" s="3"/>
      <c r="AE14" s="1">
        <v>9</v>
      </c>
      <c r="AF14" s="1">
        <v>9</v>
      </c>
      <c r="AG14" s="1">
        <v>8</v>
      </c>
      <c r="AH14" s="1">
        <v>7</v>
      </c>
      <c r="AI14" s="1">
        <v>6</v>
      </c>
      <c r="AJ14" s="1">
        <v>10</v>
      </c>
      <c r="AK14" s="1">
        <v>9</v>
      </c>
      <c r="AL14" s="1">
        <v>9</v>
      </c>
      <c r="AM14" s="1">
        <v>9</v>
      </c>
      <c r="AN14" s="1">
        <v>7</v>
      </c>
      <c r="AO14" s="1"/>
      <c r="AP14" s="122"/>
      <c r="AQ14" s="3"/>
      <c r="AR14" s="85"/>
      <c r="AS14" s="6"/>
      <c r="AT14" s="154"/>
      <c r="AU14" s="7"/>
      <c r="AV14" s="152"/>
    </row>
    <row r="15" spans="1:48" ht="13.5" customHeight="1">
      <c r="A15" s="116">
        <v>25</v>
      </c>
      <c r="B15" s="153" t="s">
        <v>72</v>
      </c>
      <c r="C15" s="118" t="s">
        <v>73</v>
      </c>
      <c r="D15" s="2"/>
      <c r="E15" s="1">
        <v>10</v>
      </c>
      <c r="F15" s="1">
        <v>10</v>
      </c>
      <c r="G15" s="1">
        <v>9</v>
      </c>
      <c r="H15" s="1">
        <v>9</v>
      </c>
      <c r="I15" s="1">
        <v>8</v>
      </c>
      <c r="J15" s="1">
        <v>10</v>
      </c>
      <c r="K15" s="1" t="s">
        <v>77</v>
      </c>
      <c r="L15" s="1">
        <v>9</v>
      </c>
      <c r="M15" s="1">
        <v>9</v>
      </c>
      <c r="N15" s="1">
        <v>8</v>
      </c>
      <c r="O15" s="1"/>
      <c r="P15" s="121">
        <f>SUM(E15:N16)+10*COUNTIF(E15:N16,"c")</f>
        <v>183</v>
      </c>
      <c r="Q15" s="3"/>
      <c r="R15" s="1" t="s">
        <v>77</v>
      </c>
      <c r="S15" s="1" t="s">
        <v>77</v>
      </c>
      <c r="T15" s="1" t="s">
        <v>77</v>
      </c>
      <c r="U15" s="1">
        <v>9</v>
      </c>
      <c r="V15" s="1">
        <v>8</v>
      </c>
      <c r="W15" s="1" t="s">
        <v>77</v>
      </c>
      <c r="X15" s="1">
        <v>10</v>
      </c>
      <c r="Y15" s="1">
        <v>8</v>
      </c>
      <c r="Z15" s="1">
        <v>8</v>
      </c>
      <c r="AA15" s="1">
        <v>8</v>
      </c>
      <c r="AB15" s="1"/>
      <c r="AC15" s="121">
        <f>SUM(R15:AA16)+10*COUNTIF(R15:AA16,"c")</f>
        <v>181</v>
      </c>
      <c r="AD15" s="3"/>
      <c r="AE15" s="1">
        <v>10</v>
      </c>
      <c r="AF15" s="1">
        <v>9</v>
      </c>
      <c r="AG15" s="1">
        <v>9</v>
      </c>
      <c r="AH15" s="1">
        <v>9</v>
      </c>
      <c r="AI15" s="1">
        <v>9</v>
      </c>
      <c r="AJ15" s="1">
        <v>9</v>
      </c>
      <c r="AK15" s="1" t="s">
        <v>77</v>
      </c>
      <c r="AL15" s="1">
        <v>9</v>
      </c>
      <c r="AM15" s="1">
        <v>9</v>
      </c>
      <c r="AN15" s="1">
        <v>7</v>
      </c>
      <c r="AO15" s="1"/>
      <c r="AP15" s="121">
        <f>SUM(AE15:AN16)+10*COUNTIF(AE15:AN16,"c")</f>
        <v>181</v>
      </c>
      <c r="AQ15" s="3"/>
      <c r="AR15" s="84">
        <f>SUM(AP15,AC15,P15)</f>
        <v>545</v>
      </c>
      <c r="AS15" s="6"/>
      <c r="AT15" s="154">
        <f>RANK(AR15,AR:AR)</f>
        <v>14</v>
      </c>
      <c r="AU15" s="7"/>
      <c r="AV15" s="152">
        <f>COUNTIF(E15:N16,"c")+COUNTIF(R15:AA16,"c")+COUNTIF(AE15:AN16,"c")</f>
        <v>8</v>
      </c>
    </row>
    <row r="16" spans="1:48" ht="13.5" customHeight="1">
      <c r="A16" s="116"/>
      <c r="B16" s="153"/>
      <c r="C16" s="118"/>
      <c r="D16" s="2"/>
      <c r="E16" s="1" t="s">
        <v>77</v>
      </c>
      <c r="F16" s="1">
        <v>9</v>
      </c>
      <c r="G16" s="1">
        <v>9</v>
      </c>
      <c r="H16" s="1">
        <v>9</v>
      </c>
      <c r="I16" s="1">
        <v>9</v>
      </c>
      <c r="J16" s="1">
        <v>10</v>
      </c>
      <c r="K16" s="1">
        <v>9</v>
      </c>
      <c r="L16" s="1">
        <v>9</v>
      </c>
      <c r="M16" s="1">
        <v>9</v>
      </c>
      <c r="N16" s="1">
        <v>8</v>
      </c>
      <c r="O16" s="1"/>
      <c r="P16" s="122"/>
      <c r="Q16" s="3"/>
      <c r="R16" s="1">
        <v>10</v>
      </c>
      <c r="S16" s="1">
        <v>9</v>
      </c>
      <c r="T16" s="1">
        <v>9</v>
      </c>
      <c r="U16" s="1">
        <v>9</v>
      </c>
      <c r="V16" s="1">
        <v>9</v>
      </c>
      <c r="W16" s="1">
        <v>10</v>
      </c>
      <c r="X16" s="1">
        <v>9</v>
      </c>
      <c r="Y16" s="1">
        <v>9</v>
      </c>
      <c r="Z16" s="1">
        <v>9</v>
      </c>
      <c r="AA16" s="1">
        <v>7</v>
      </c>
      <c r="AB16" s="1"/>
      <c r="AC16" s="122"/>
      <c r="AD16" s="3"/>
      <c r="AE16" s="1">
        <v>9</v>
      </c>
      <c r="AF16" s="1">
        <v>9</v>
      </c>
      <c r="AG16" s="1">
        <v>9</v>
      </c>
      <c r="AH16" s="1">
        <v>9</v>
      </c>
      <c r="AI16" s="1">
        <v>8</v>
      </c>
      <c r="AJ16" s="1" t="s">
        <v>77</v>
      </c>
      <c r="AK16" s="1">
        <v>10</v>
      </c>
      <c r="AL16" s="1">
        <v>9</v>
      </c>
      <c r="AM16" s="1">
        <v>9</v>
      </c>
      <c r="AN16" s="1">
        <v>9</v>
      </c>
      <c r="AO16" s="1"/>
      <c r="AP16" s="122"/>
      <c r="AQ16" s="3"/>
      <c r="AR16" s="85"/>
      <c r="AS16" s="6"/>
      <c r="AT16" s="154"/>
      <c r="AU16" s="7"/>
      <c r="AV16" s="152"/>
    </row>
    <row r="17" spans="1:48" ht="13.5" customHeight="1">
      <c r="A17" s="116">
        <v>22</v>
      </c>
      <c r="B17" s="153" t="s">
        <v>18</v>
      </c>
      <c r="C17" s="118" t="s">
        <v>19</v>
      </c>
      <c r="D17" s="2"/>
      <c r="E17" s="1">
        <v>10</v>
      </c>
      <c r="F17" s="1" t="s">
        <v>77</v>
      </c>
      <c r="G17" s="1">
        <v>9</v>
      </c>
      <c r="H17" s="1">
        <v>7</v>
      </c>
      <c r="I17" s="1">
        <v>7</v>
      </c>
      <c r="J17" s="1">
        <v>9</v>
      </c>
      <c r="K17" s="1">
        <v>8</v>
      </c>
      <c r="L17" s="1">
        <v>7</v>
      </c>
      <c r="M17" s="1">
        <v>7</v>
      </c>
      <c r="N17" s="1">
        <v>4</v>
      </c>
      <c r="O17" s="1"/>
      <c r="P17" s="119">
        <f>SUM(E17:N18)+10*COUNTIF(E17:N18,"c")</f>
        <v>163</v>
      </c>
      <c r="Q17" s="3"/>
      <c r="R17" s="1" t="s">
        <v>77</v>
      </c>
      <c r="S17" s="1" t="s">
        <v>77</v>
      </c>
      <c r="T17" s="1">
        <v>10</v>
      </c>
      <c r="U17" s="1">
        <v>9</v>
      </c>
      <c r="V17" s="1">
        <v>7</v>
      </c>
      <c r="W17" s="1">
        <v>10</v>
      </c>
      <c r="X17" s="1">
        <v>9</v>
      </c>
      <c r="Y17" s="1">
        <v>9</v>
      </c>
      <c r="Z17" s="1">
        <v>8</v>
      </c>
      <c r="AA17" s="1">
        <v>8</v>
      </c>
      <c r="AB17" s="1"/>
      <c r="AC17" s="119">
        <f>SUM(R17:AA18)+10*COUNTIF(R17:AA18,"c")</f>
        <v>177</v>
      </c>
      <c r="AD17" s="3"/>
      <c r="AE17" s="1" t="s">
        <v>77</v>
      </c>
      <c r="AF17" s="1" t="s">
        <v>77</v>
      </c>
      <c r="AG17" s="1">
        <v>9</v>
      </c>
      <c r="AH17" s="1">
        <v>9</v>
      </c>
      <c r="AI17" s="1">
        <v>8</v>
      </c>
      <c r="AJ17" s="1" t="s">
        <v>77</v>
      </c>
      <c r="AK17" s="1" t="s">
        <v>77</v>
      </c>
      <c r="AL17" s="1">
        <v>9</v>
      </c>
      <c r="AM17" s="1">
        <v>9</v>
      </c>
      <c r="AN17" s="1">
        <v>8</v>
      </c>
      <c r="AO17" s="1"/>
      <c r="AP17" s="119">
        <f>SUM(AE17:AN18)+10*COUNTIF(AE17:AN18,"c")</f>
        <v>181</v>
      </c>
      <c r="AQ17" s="3"/>
      <c r="AR17" s="88">
        <f>SUM(AP17,AC17,P17)</f>
        <v>521</v>
      </c>
      <c r="AS17" s="6"/>
      <c r="AT17" s="154">
        <f>RANK(AR17,AR:AR)</f>
        <v>17</v>
      </c>
      <c r="AU17" s="7"/>
      <c r="AV17" s="152">
        <f>COUNTIF(E17:N18,"c")+COUNTIF(R17:AA18,"c")+COUNTIF(AE17:AN18,"c")</f>
        <v>8</v>
      </c>
    </row>
    <row r="18" spans="1:48" ht="13.5" customHeight="1">
      <c r="A18" s="116"/>
      <c r="B18" s="153"/>
      <c r="C18" s="118"/>
      <c r="D18" s="2"/>
      <c r="E18" s="1">
        <v>10</v>
      </c>
      <c r="F18" s="1">
        <v>10</v>
      </c>
      <c r="G18" s="1">
        <v>9</v>
      </c>
      <c r="H18" s="1">
        <v>8</v>
      </c>
      <c r="I18" s="1">
        <v>7</v>
      </c>
      <c r="J18" s="1">
        <v>10</v>
      </c>
      <c r="K18" s="1">
        <v>8</v>
      </c>
      <c r="L18" s="1">
        <v>8</v>
      </c>
      <c r="M18" s="1">
        <v>8</v>
      </c>
      <c r="N18" s="1">
        <v>7</v>
      </c>
      <c r="O18" s="1"/>
      <c r="P18" s="119"/>
      <c r="Q18" s="3"/>
      <c r="R18" s="1">
        <v>9</v>
      </c>
      <c r="S18" s="1">
        <v>9</v>
      </c>
      <c r="T18" s="1">
        <v>9</v>
      </c>
      <c r="U18" s="1">
        <v>9</v>
      </c>
      <c r="V18" s="1">
        <v>7</v>
      </c>
      <c r="W18" s="1" t="s">
        <v>77</v>
      </c>
      <c r="X18" s="1">
        <v>9</v>
      </c>
      <c r="Y18" s="1">
        <v>9</v>
      </c>
      <c r="Z18" s="1">
        <v>9</v>
      </c>
      <c r="AA18" s="1">
        <v>7</v>
      </c>
      <c r="AB18" s="1"/>
      <c r="AC18" s="119"/>
      <c r="AD18" s="3"/>
      <c r="AE18" s="1">
        <v>10</v>
      </c>
      <c r="AF18" s="1">
        <v>10</v>
      </c>
      <c r="AG18" s="1">
        <v>9</v>
      </c>
      <c r="AH18" s="1">
        <v>9</v>
      </c>
      <c r="AI18" s="1">
        <v>9</v>
      </c>
      <c r="AJ18" s="1">
        <v>9</v>
      </c>
      <c r="AK18" s="1">
        <v>9</v>
      </c>
      <c r="AL18" s="1">
        <v>8</v>
      </c>
      <c r="AM18" s="1">
        <v>8</v>
      </c>
      <c r="AN18" s="1">
        <v>8</v>
      </c>
      <c r="AO18" s="1"/>
      <c r="AP18" s="119"/>
      <c r="AQ18" s="3"/>
      <c r="AR18" s="88"/>
      <c r="AS18" s="6"/>
      <c r="AT18" s="154"/>
      <c r="AU18" s="7"/>
      <c r="AV18" s="152"/>
    </row>
    <row r="19" spans="1:48" ht="13.5" customHeight="1">
      <c r="A19" s="116">
        <v>16</v>
      </c>
      <c r="B19" s="153" t="s">
        <v>20</v>
      </c>
      <c r="C19" s="118" t="s">
        <v>21</v>
      </c>
      <c r="D19" s="2"/>
      <c r="E19" s="1" t="s">
        <v>77</v>
      </c>
      <c r="F19" s="1">
        <v>10</v>
      </c>
      <c r="G19" s="1">
        <v>9</v>
      </c>
      <c r="H19" s="1">
        <v>9</v>
      </c>
      <c r="I19" s="1">
        <v>9</v>
      </c>
      <c r="J19" s="1" t="s">
        <v>77</v>
      </c>
      <c r="K19" s="1">
        <v>10</v>
      </c>
      <c r="L19" s="1">
        <v>9</v>
      </c>
      <c r="M19" s="1">
        <v>9</v>
      </c>
      <c r="N19" s="1">
        <v>9</v>
      </c>
      <c r="O19" s="1"/>
      <c r="P19" s="121">
        <f>SUM(E19:N20)+10*COUNTIF(E19:N20,"c")</f>
        <v>191</v>
      </c>
      <c r="Q19" s="3"/>
      <c r="R19" s="1" t="s">
        <v>77</v>
      </c>
      <c r="S19" s="1" t="s">
        <v>77</v>
      </c>
      <c r="T19" s="1">
        <v>9</v>
      </c>
      <c r="U19" s="1">
        <v>9</v>
      </c>
      <c r="V19" s="1">
        <v>8</v>
      </c>
      <c r="W19" s="1" t="s">
        <v>77</v>
      </c>
      <c r="X19" s="1">
        <v>10</v>
      </c>
      <c r="Y19" s="1">
        <v>9</v>
      </c>
      <c r="Z19" s="1">
        <v>9</v>
      </c>
      <c r="AA19" s="1">
        <v>9</v>
      </c>
      <c r="AB19" s="1"/>
      <c r="AC19" s="121">
        <f>SUM(R19:AA20)+10*COUNTIF(R19:AA20,"c")</f>
        <v>189</v>
      </c>
      <c r="AD19" s="3"/>
      <c r="AE19" s="1">
        <v>10</v>
      </c>
      <c r="AF19" s="1">
        <v>10</v>
      </c>
      <c r="AG19" s="1">
        <v>9</v>
      </c>
      <c r="AH19" s="1">
        <v>9</v>
      </c>
      <c r="AI19" s="1">
        <v>9</v>
      </c>
      <c r="AJ19" s="1" t="s">
        <v>77</v>
      </c>
      <c r="AK19" s="1">
        <v>10</v>
      </c>
      <c r="AL19" s="1">
        <v>9</v>
      </c>
      <c r="AM19" s="1">
        <v>9</v>
      </c>
      <c r="AN19" s="1">
        <v>9</v>
      </c>
      <c r="AO19" s="1"/>
      <c r="AP19" s="121">
        <f>SUM(AE19:AN20)+10*COUNTIF(AE19:AN20,"c")</f>
        <v>189</v>
      </c>
      <c r="AQ19" s="3"/>
      <c r="AR19" s="84">
        <f>SUM(AP19,AC19,P19)</f>
        <v>569</v>
      </c>
      <c r="AS19" s="6"/>
      <c r="AT19" s="154">
        <f>RANK(AR19,AR:AR)</f>
        <v>2</v>
      </c>
      <c r="AU19" s="7"/>
      <c r="AV19" s="152">
        <f>COUNTIF(E19:N20,"c")+COUNTIF(R19:AA20,"c")+COUNTIF(AE19:AN20,"c")</f>
        <v>14</v>
      </c>
    </row>
    <row r="20" spans="1:48" ht="13.5" customHeight="1">
      <c r="A20" s="116"/>
      <c r="B20" s="153"/>
      <c r="C20" s="118"/>
      <c r="D20" s="2"/>
      <c r="E20" s="1" t="s">
        <v>77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9</v>
      </c>
      <c r="M20" s="1">
        <v>9</v>
      </c>
      <c r="N20" s="1">
        <v>9</v>
      </c>
      <c r="O20" s="1"/>
      <c r="P20" s="122"/>
      <c r="Q20" s="3"/>
      <c r="R20" s="1" t="s">
        <v>77</v>
      </c>
      <c r="S20" s="1" t="s">
        <v>77</v>
      </c>
      <c r="T20" s="1" t="s">
        <v>77</v>
      </c>
      <c r="U20" s="1">
        <v>9</v>
      </c>
      <c r="V20" s="1">
        <v>9</v>
      </c>
      <c r="W20" s="1" t="s">
        <v>77</v>
      </c>
      <c r="X20" s="1">
        <v>10</v>
      </c>
      <c r="Y20" s="1">
        <v>10</v>
      </c>
      <c r="Z20" s="1">
        <v>9</v>
      </c>
      <c r="AA20" s="1">
        <v>9</v>
      </c>
      <c r="AB20" s="1"/>
      <c r="AC20" s="122"/>
      <c r="AD20" s="3"/>
      <c r="AE20" s="1">
        <v>10</v>
      </c>
      <c r="AF20" s="1">
        <v>10</v>
      </c>
      <c r="AG20" s="1">
        <v>10</v>
      </c>
      <c r="AH20" s="1">
        <v>9</v>
      </c>
      <c r="AI20" s="1">
        <v>9</v>
      </c>
      <c r="AJ20" s="1" t="s">
        <v>77</v>
      </c>
      <c r="AK20" s="1" t="s">
        <v>77</v>
      </c>
      <c r="AL20" s="1" t="s">
        <v>77</v>
      </c>
      <c r="AM20" s="1">
        <v>9</v>
      </c>
      <c r="AN20" s="1">
        <v>8</v>
      </c>
      <c r="AO20" s="1"/>
      <c r="AP20" s="122"/>
      <c r="AQ20" s="3"/>
      <c r="AR20" s="85"/>
      <c r="AS20" s="6"/>
      <c r="AT20" s="154"/>
      <c r="AU20" s="7"/>
      <c r="AV20" s="152"/>
    </row>
    <row r="21" spans="1:48" ht="13.5" customHeight="1">
      <c r="A21" s="116">
        <v>20</v>
      </c>
      <c r="B21" s="153" t="s">
        <v>22</v>
      </c>
      <c r="C21" s="118" t="s">
        <v>23</v>
      </c>
      <c r="D21" s="2"/>
      <c r="E21" s="1" t="s">
        <v>77</v>
      </c>
      <c r="F21" s="1">
        <v>9</v>
      </c>
      <c r="G21" s="1">
        <v>9</v>
      </c>
      <c r="H21" s="1">
        <v>7</v>
      </c>
      <c r="I21" s="1">
        <v>6</v>
      </c>
      <c r="J21" s="1">
        <v>9</v>
      </c>
      <c r="K21" s="1">
        <v>9</v>
      </c>
      <c r="L21" s="1">
        <v>9</v>
      </c>
      <c r="M21" s="1">
        <v>9</v>
      </c>
      <c r="N21" s="1">
        <v>9</v>
      </c>
      <c r="O21" s="1"/>
      <c r="P21" s="121">
        <f>SUM(E21:N22)+10*COUNTIF(E21:N22,"c")</f>
        <v>176</v>
      </c>
      <c r="Q21" s="3"/>
      <c r="R21" s="1" t="s">
        <v>77</v>
      </c>
      <c r="S21" s="1">
        <v>10</v>
      </c>
      <c r="T21" s="1">
        <v>9</v>
      </c>
      <c r="U21" s="1">
        <v>9</v>
      </c>
      <c r="V21" s="1">
        <v>9</v>
      </c>
      <c r="W21" s="1" t="s">
        <v>77</v>
      </c>
      <c r="X21" s="1">
        <v>10</v>
      </c>
      <c r="Y21" s="1">
        <v>10</v>
      </c>
      <c r="Z21" s="1">
        <v>9</v>
      </c>
      <c r="AA21" s="1">
        <v>6</v>
      </c>
      <c r="AB21" s="1"/>
      <c r="AC21" s="121">
        <f>SUM(R21:AA22)+10*COUNTIF(R21:AA22,"c")</f>
        <v>182</v>
      </c>
      <c r="AD21" s="3"/>
      <c r="AE21" s="1" t="s">
        <v>77</v>
      </c>
      <c r="AF21" s="1">
        <v>10</v>
      </c>
      <c r="AG21" s="1">
        <v>10</v>
      </c>
      <c r="AH21" s="1">
        <v>10</v>
      </c>
      <c r="AI21" s="1">
        <v>9</v>
      </c>
      <c r="AJ21" s="1" t="s">
        <v>77</v>
      </c>
      <c r="AK21" s="1" t="s">
        <v>77</v>
      </c>
      <c r="AL21" s="1" t="s">
        <v>77</v>
      </c>
      <c r="AM21" s="1">
        <v>9</v>
      </c>
      <c r="AN21" s="1">
        <v>8</v>
      </c>
      <c r="AO21" s="1"/>
      <c r="AP21" s="121">
        <f>SUM(AE21:AN22)+10*COUNTIF(AE21:AN22,"c")</f>
        <v>188</v>
      </c>
      <c r="AQ21" s="3"/>
      <c r="AR21" s="84">
        <f>SUM(AP21,AC21,P21)</f>
        <v>546</v>
      </c>
      <c r="AS21" s="6"/>
      <c r="AT21" s="154">
        <f>RANK(AR21,AR:AR)</f>
        <v>12</v>
      </c>
      <c r="AU21" s="7"/>
      <c r="AV21" s="152">
        <f>COUNTIF(E21:N22,"c")+COUNTIF(R21:AA22,"c")+COUNTIF(AE21:AN22,"c")</f>
        <v>11</v>
      </c>
    </row>
    <row r="22" spans="1:48" ht="13.5" customHeight="1">
      <c r="A22" s="116"/>
      <c r="B22" s="153"/>
      <c r="C22" s="118"/>
      <c r="D22" s="2"/>
      <c r="E22" s="1">
        <v>10</v>
      </c>
      <c r="F22" s="1">
        <v>9</v>
      </c>
      <c r="G22" s="1">
        <v>9</v>
      </c>
      <c r="H22" s="1">
        <v>9</v>
      </c>
      <c r="I22" s="1">
        <v>8</v>
      </c>
      <c r="J22" s="1" t="s">
        <v>77</v>
      </c>
      <c r="K22" s="1">
        <v>9</v>
      </c>
      <c r="L22" s="1">
        <v>9</v>
      </c>
      <c r="M22" s="1">
        <v>9</v>
      </c>
      <c r="N22" s="1">
        <v>8</v>
      </c>
      <c r="O22" s="1"/>
      <c r="P22" s="122"/>
      <c r="Q22" s="3"/>
      <c r="R22" s="1">
        <v>10</v>
      </c>
      <c r="S22" s="1">
        <v>9</v>
      </c>
      <c r="T22" s="1">
        <v>9</v>
      </c>
      <c r="U22" s="1">
        <v>9</v>
      </c>
      <c r="V22" s="1">
        <v>8</v>
      </c>
      <c r="W22" s="1">
        <v>10</v>
      </c>
      <c r="X22" s="1">
        <v>9</v>
      </c>
      <c r="Y22" s="1">
        <v>9</v>
      </c>
      <c r="Z22" s="1">
        <v>9</v>
      </c>
      <c r="AA22" s="1">
        <v>8</v>
      </c>
      <c r="AB22" s="1"/>
      <c r="AC22" s="122"/>
      <c r="AD22" s="3"/>
      <c r="AE22" s="1" t="s">
        <v>77</v>
      </c>
      <c r="AF22" s="1">
        <v>10</v>
      </c>
      <c r="AG22" s="1">
        <v>9</v>
      </c>
      <c r="AH22" s="1">
        <v>9</v>
      </c>
      <c r="AI22" s="1">
        <v>8</v>
      </c>
      <c r="AJ22" s="1" t="s">
        <v>77</v>
      </c>
      <c r="AK22" s="1" t="s">
        <v>77</v>
      </c>
      <c r="AL22" s="1">
        <v>9</v>
      </c>
      <c r="AM22" s="1">
        <v>9</v>
      </c>
      <c r="AN22" s="1">
        <v>8</v>
      </c>
      <c r="AO22" s="1"/>
      <c r="AP22" s="122"/>
      <c r="AQ22" s="3"/>
      <c r="AR22" s="85"/>
      <c r="AS22" s="6"/>
      <c r="AT22" s="154"/>
      <c r="AU22" s="7"/>
      <c r="AV22" s="152"/>
    </row>
    <row r="23" spans="1:48" ht="13.5" customHeight="1">
      <c r="A23" s="116">
        <v>19</v>
      </c>
      <c r="B23" s="153" t="s">
        <v>24</v>
      </c>
      <c r="C23" s="118" t="s">
        <v>25</v>
      </c>
      <c r="D23" s="2"/>
      <c r="E23" s="1">
        <v>9</v>
      </c>
      <c r="F23" s="1">
        <v>9</v>
      </c>
      <c r="G23" s="1">
        <v>9</v>
      </c>
      <c r="H23" s="1">
        <v>8</v>
      </c>
      <c r="I23" s="1">
        <v>6</v>
      </c>
      <c r="J23" s="1">
        <v>9</v>
      </c>
      <c r="K23" s="1">
        <v>8</v>
      </c>
      <c r="L23" s="1">
        <v>8</v>
      </c>
      <c r="M23" s="1">
        <v>7</v>
      </c>
      <c r="N23" s="1">
        <v>7</v>
      </c>
      <c r="O23" s="1"/>
      <c r="P23" s="119">
        <f>SUM(E23:N24)+10*COUNTIF(E23:N24,"c")</f>
        <v>160</v>
      </c>
      <c r="Q23" s="3"/>
      <c r="R23" s="1">
        <v>9</v>
      </c>
      <c r="S23" s="1">
        <v>8</v>
      </c>
      <c r="T23" s="1">
        <v>8</v>
      </c>
      <c r="U23" s="1">
        <v>7</v>
      </c>
      <c r="V23" s="1">
        <v>6</v>
      </c>
      <c r="W23" s="1">
        <v>8</v>
      </c>
      <c r="X23" s="1">
        <v>7</v>
      </c>
      <c r="Y23" s="1">
        <v>7</v>
      </c>
      <c r="Z23" s="1">
        <v>6</v>
      </c>
      <c r="AA23" s="1">
        <v>5</v>
      </c>
      <c r="AB23" s="1"/>
      <c r="AC23" s="119">
        <f>SUM(R23:AA24)+10*COUNTIF(R23:AA24,"c")</f>
        <v>147</v>
      </c>
      <c r="AD23" s="3"/>
      <c r="AE23" s="1">
        <v>10</v>
      </c>
      <c r="AF23" s="1">
        <v>8</v>
      </c>
      <c r="AG23" s="1">
        <v>8</v>
      </c>
      <c r="AH23" s="1">
        <v>7</v>
      </c>
      <c r="AI23" s="1">
        <v>7</v>
      </c>
      <c r="AJ23" s="1">
        <v>9</v>
      </c>
      <c r="AK23" s="1">
        <v>9</v>
      </c>
      <c r="AL23" s="1">
        <v>8</v>
      </c>
      <c r="AM23" s="1">
        <v>8</v>
      </c>
      <c r="AN23" s="1">
        <v>5</v>
      </c>
      <c r="AO23" s="1"/>
      <c r="AP23" s="119">
        <f>SUM(AE23:AN24)+10*COUNTIF(AE23:AN24,"c")</f>
        <v>145</v>
      </c>
      <c r="AQ23" s="3"/>
      <c r="AR23" s="88">
        <f>SUM(AP23,AC23,P23)</f>
        <v>452</v>
      </c>
      <c r="AS23" s="6"/>
      <c r="AT23" s="154">
        <f>RANK(AR23,AR:AR)</f>
        <v>29</v>
      </c>
      <c r="AU23" s="7"/>
      <c r="AV23" s="152">
        <f>COUNTIF(E23:N24,"c")+COUNTIF(R23:AA24,"c")+COUNTIF(AE23:AN24,"c")</f>
        <v>0</v>
      </c>
    </row>
    <row r="24" spans="1:48" ht="13.5" customHeight="1">
      <c r="A24" s="116"/>
      <c r="B24" s="153"/>
      <c r="C24" s="118"/>
      <c r="D24" s="2"/>
      <c r="E24" s="1">
        <v>9</v>
      </c>
      <c r="F24" s="1">
        <v>9</v>
      </c>
      <c r="G24" s="1">
        <v>8</v>
      </c>
      <c r="H24" s="1">
        <v>7</v>
      </c>
      <c r="I24" s="1">
        <v>7</v>
      </c>
      <c r="J24" s="1">
        <v>9</v>
      </c>
      <c r="K24" s="1">
        <v>9</v>
      </c>
      <c r="L24" s="1">
        <v>8</v>
      </c>
      <c r="M24" s="1">
        <v>7</v>
      </c>
      <c r="N24" s="1">
        <v>7</v>
      </c>
      <c r="O24" s="1"/>
      <c r="P24" s="119"/>
      <c r="Q24" s="3"/>
      <c r="R24" s="1">
        <v>9</v>
      </c>
      <c r="S24" s="1">
        <v>8</v>
      </c>
      <c r="T24" s="1">
        <v>7</v>
      </c>
      <c r="U24" s="1">
        <v>6</v>
      </c>
      <c r="V24" s="1">
        <v>6</v>
      </c>
      <c r="W24" s="1">
        <v>9</v>
      </c>
      <c r="X24" s="1">
        <v>9</v>
      </c>
      <c r="Y24" s="1">
        <v>8</v>
      </c>
      <c r="Z24" s="1">
        <v>7</v>
      </c>
      <c r="AA24" s="1">
        <v>7</v>
      </c>
      <c r="AB24" s="1"/>
      <c r="AC24" s="119"/>
      <c r="AD24" s="3"/>
      <c r="AE24" s="1">
        <v>9</v>
      </c>
      <c r="AF24" s="1">
        <v>8</v>
      </c>
      <c r="AG24" s="1">
        <v>6</v>
      </c>
      <c r="AH24" s="1">
        <v>5</v>
      </c>
      <c r="AI24" s="1">
        <v>4</v>
      </c>
      <c r="AJ24" s="1">
        <v>10</v>
      </c>
      <c r="AK24" s="1">
        <v>7</v>
      </c>
      <c r="AL24" s="1">
        <v>6</v>
      </c>
      <c r="AM24" s="1">
        <v>6</v>
      </c>
      <c r="AN24" s="1">
        <v>5</v>
      </c>
      <c r="AO24" s="1"/>
      <c r="AP24" s="119"/>
      <c r="AQ24" s="3"/>
      <c r="AR24" s="88"/>
      <c r="AS24" s="6"/>
      <c r="AT24" s="154"/>
      <c r="AU24" s="7"/>
      <c r="AV24" s="152"/>
    </row>
    <row r="25" spans="1:48" ht="13.5" customHeight="1">
      <c r="A25" s="116">
        <v>9</v>
      </c>
      <c r="B25" s="153" t="s">
        <v>68</v>
      </c>
      <c r="C25" s="118" t="s">
        <v>69</v>
      </c>
      <c r="D25" s="2"/>
      <c r="E25" s="1">
        <v>9</v>
      </c>
      <c r="F25" s="1">
        <v>9</v>
      </c>
      <c r="G25" s="1">
        <v>8</v>
      </c>
      <c r="H25" s="1">
        <v>8</v>
      </c>
      <c r="I25" s="1">
        <v>7</v>
      </c>
      <c r="J25" s="1">
        <v>10</v>
      </c>
      <c r="K25" s="1">
        <v>10</v>
      </c>
      <c r="L25" s="1">
        <v>9</v>
      </c>
      <c r="M25" s="1">
        <v>9</v>
      </c>
      <c r="N25" s="1">
        <v>9</v>
      </c>
      <c r="O25" s="1"/>
      <c r="P25" s="121">
        <f>SUM(E25:N26)+10*COUNTIF(E25:N26,"c")</f>
        <v>182</v>
      </c>
      <c r="Q25" s="3"/>
      <c r="R25" s="1">
        <v>10</v>
      </c>
      <c r="S25" s="1">
        <v>10</v>
      </c>
      <c r="T25" s="1">
        <v>10</v>
      </c>
      <c r="U25" s="1">
        <v>9</v>
      </c>
      <c r="V25" s="1">
        <v>8</v>
      </c>
      <c r="W25" s="1" t="s">
        <v>77</v>
      </c>
      <c r="X25" s="1">
        <v>10</v>
      </c>
      <c r="Y25" s="1">
        <v>10</v>
      </c>
      <c r="Z25" s="1">
        <v>9</v>
      </c>
      <c r="AA25" s="1">
        <v>9</v>
      </c>
      <c r="AB25" s="1"/>
      <c r="AC25" s="121">
        <f>SUM(R25:AA26)+10*COUNTIF(R25:AA26,"c")</f>
        <v>189</v>
      </c>
      <c r="AD25" s="3"/>
      <c r="AE25" s="1" t="s">
        <v>77</v>
      </c>
      <c r="AF25" s="1" t="s">
        <v>77</v>
      </c>
      <c r="AG25" s="1" t="s">
        <v>77</v>
      </c>
      <c r="AH25" s="1">
        <v>9</v>
      </c>
      <c r="AI25" s="1">
        <v>9</v>
      </c>
      <c r="AJ25" s="1" t="s">
        <v>77</v>
      </c>
      <c r="AK25" s="1">
        <v>10</v>
      </c>
      <c r="AL25" s="1">
        <v>9</v>
      </c>
      <c r="AM25" s="1">
        <v>9</v>
      </c>
      <c r="AN25" s="1">
        <v>9</v>
      </c>
      <c r="AO25" s="1"/>
      <c r="AP25" s="121">
        <f>SUM(AE25:AN26)+10*COUNTIF(AE25:AN26,"c")</f>
        <v>189</v>
      </c>
      <c r="AQ25" s="3"/>
      <c r="AR25" s="84">
        <f>SUM(AP25,AC25,P25)</f>
        <v>560</v>
      </c>
      <c r="AS25" s="6"/>
      <c r="AT25" s="154">
        <f>RANK(AR25,AR:AR)</f>
        <v>9</v>
      </c>
      <c r="AU25" s="7"/>
      <c r="AV25" s="152">
        <f>COUNTIF(E25:N26,"c")+COUNTIF(R25:AA26,"c")+COUNTIF(AE25:AN26,"c")</f>
        <v>11</v>
      </c>
    </row>
    <row r="26" spans="1:48" ht="13.5" customHeight="1">
      <c r="A26" s="116"/>
      <c r="B26" s="153"/>
      <c r="C26" s="118"/>
      <c r="D26" s="2"/>
      <c r="E26" s="1" t="s">
        <v>77</v>
      </c>
      <c r="F26" s="1">
        <v>9</v>
      </c>
      <c r="G26" s="1">
        <v>9</v>
      </c>
      <c r="H26" s="1">
        <v>9</v>
      </c>
      <c r="I26" s="1">
        <v>9</v>
      </c>
      <c r="J26" s="1">
        <v>10</v>
      </c>
      <c r="K26" s="1">
        <v>10</v>
      </c>
      <c r="L26" s="1">
        <v>10</v>
      </c>
      <c r="M26" s="1">
        <v>9</v>
      </c>
      <c r="N26" s="1">
        <v>9</v>
      </c>
      <c r="O26" s="1"/>
      <c r="P26" s="122"/>
      <c r="Q26" s="3"/>
      <c r="R26" s="1" t="s">
        <v>77</v>
      </c>
      <c r="S26" s="1" t="s">
        <v>77</v>
      </c>
      <c r="T26" s="1" t="s">
        <v>77</v>
      </c>
      <c r="U26" s="1">
        <v>9</v>
      </c>
      <c r="V26" s="1">
        <v>8</v>
      </c>
      <c r="W26" s="1" t="s">
        <v>77</v>
      </c>
      <c r="X26" s="1">
        <v>10</v>
      </c>
      <c r="Y26" s="1">
        <v>9</v>
      </c>
      <c r="Z26" s="1">
        <v>9</v>
      </c>
      <c r="AA26" s="1">
        <v>9</v>
      </c>
      <c r="AB26" s="1"/>
      <c r="AC26" s="122"/>
      <c r="AD26" s="3"/>
      <c r="AE26" s="1" t="s">
        <v>77</v>
      </c>
      <c r="AF26" s="1">
        <v>10</v>
      </c>
      <c r="AG26" s="1">
        <v>9</v>
      </c>
      <c r="AH26" s="1">
        <v>9</v>
      </c>
      <c r="AI26" s="1">
        <v>8</v>
      </c>
      <c r="AJ26" s="1">
        <v>10</v>
      </c>
      <c r="AK26" s="1">
        <v>10</v>
      </c>
      <c r="AL26" s="1">
        <v>10</v>
      </c>
      <c r="AM26" s="1">
        <v>9</v>
      </c>
      <c r="AN26" s="1">
        <v>9</v>
      </c>
      <c r="AO26" s="1"/>
      <c r="AP26" s="122"/>
      <c r="AQ26" s="3"/>
      <c r="AR26" s="85"/>
      <c r="AS26" s="6"/>
      <c r="AT26" s="154"/>
      <c r="AU26" s="7"/>
      <c r="AV26" s="152"/>
    </row>
    <row r="27" spans="1:48" ht="13.5" customHeight="1">
      <c r="A27" s="116">
        <v>15</v>
      </c>
      <c r="B27" s="153" t="s">
        <v>26</v>
      </c>
      <c r="C27" s="118" t="s">
        <v>27</v>
      </c>
      <c r="D27" s="2"/>
      <c r="E27" s="1" t="s">
        <v>77</v>
      </c>
      <c r="F27" s="1">
        <v>10</v>
      </c>
      <c r="G27" s="1">
        <v>9</v>
      </c>
      <c r="H27" s="1">
        <v>8</v>
      </c>
      <c r="I27" s="1">
        <v>6</v>
      </c>
      <c r="J27" s="1">
        <v>9</v>
      </c>
      <c r="K27" s="1">
        <v>9</v>
      </c>
      <c r="L27" s="1">
        <v>8</v>
      </c>
      <c r="M27" s="1">
        <v>7</v>
      </c>
      <c r="N27" s="1">
        <v>7</v>
      </c>
      <c r="O27" s="1"/>
      <c r="P27" s="121">
        <f>SUM(E27:N28)+10*COUNTIF(E27:N28,"c")</f>
        <v>163</v>
      </c>
      <c r="Q27" s="3"/>
      <c r="R27" s="1">
        <v>9</v>
      </c>
      <c r="S27" s="1">
        <v>9</v>
      </c>
      <c r="T27" s="1">
        <v>8</v>
      </c>
      <c r="U27" s="1">
        <v>6</v>
      </c>
      <c r="V27" s="1">
        <v>6</v>
      </c>
      <c r="W27" s="1">
        <v>10</v>
      </c>
      <c r="X27" s="1">
        <v>9</v>
      </c>
      <c r="Y27" s="1">
        <v>9</v>
      </c>
      <c r="Z27" s="1">
        <v>8</v>
      </c>
      <c r="AA27" s="1">
        <v>7</v>
      </c>
      <c r="AB27" s="1"/>
      <c r="AC27" s="121">
        <f>SUM(R27:AA28)+10*COUNTIF(R27:AA28,"c")</f>
        <v>166</v>
      </c>
      <c r="AD27" s="3"/>
      <c r="AE27" s="1">
        <v>9</v>
      </c>
      <c r="AF27" s="1">
        <v>9</v>
      </c>
      <c r="AG27" s="1">
        <v>9</v>
      </c>
      <c r="AH27" s="1">
        <v>8</v>
      </c>
      <c r="AI27" s="1">
        <v>7</v>
      </c>
      <c r="AJ27" s="1">
        <v>10</v>
      </c>
      <c r="AK27" s="1">
        <v>8</v>
      </c>
      <c r="AL27" s="1">
        <v>8</v>
      </c>
      <c r="AM27" s="1">
        <v>7</v>
      </c>
      <c r="AN27" s="1">
        <v>5</v>
      </c>
      <c r="AO27" s="1"/>
      <c r="AP27" s="121">
        <f>SUM(AE27:AN28)+10*COUNTIF(AE27:AN28,"c")</f>
        <v>158</v>
      </c>
      <c r="AQ27" s="3"/>
      <c r="AR27" s="84">
        <f>SUM(AP27,AC27,P27)</f>
        <v>487</v>
      </c>
      <c r="AS27" s="6"/>
      <c r="AT27" s="154">
        <f>RANK(AR27,AR:AR)</f>
        <v>23</v>
      </c>
      <c r="AU27" s="7"/>
      <c r="AV27" s="152">
        <f>COUNTIF(E27:N28,"c")+COUNTIF(R27:AA28,"c")+COUNTIF(AE27:AN28,"c")</f>
        <v>3</v>
      </c>
    </row>
    <row r="28" spans="1:48" ht="13.5" customHeight="1">
      <c r="A28" s="116"/>
      <c r="B28" s="153"/>
      <c r="C28" s="118"/>
      <c r="D28" s="2"/>
      <c r="E28" s="1">
        <v>9</v>
      </c>
      <c r="F28" s="1">
        <v>8</v>
      </c>
      <c r="G28" s="1">
        <v>8</v>
      </c>
      <c r="H28" s="1">
        <v>8</v>
      </c>
      <c r="I28" s="1">
        <v>6</v>
      </c>
      <c r="J28" s="1">
        <v>9</v>
      </c>
      <c r="K28" s="1">
        <v>8</v>
      </c>
      <c r="L28" s="1">
        <v>8</v>
      </c>
      <c r="M28" s="1">
        <v>8</v>
      </c>
      <c r="N28" s="1">
        <v>8</v>
      </c>
      <c r="O28" s="1"/>
      <c r="P28" s="122"/>
      <c r="Q28" s="3"/>
      <c r="R28" s="1" t="s">
        <v>77</v>
      </c>
      <c r="S28" s="1">
        <v>9</v>
      </c>
      <c r="T28" s="1">
        <v>9</v>
      </c>
      <c r="U28" s="1">
        <v>9</v>
      </c>
      <c r="V28" s="1">
        <v>8</v>
      </c>
      <c r="W28" s="1">
        <v>10</v>
      </c>
      <c r="X28" s="1">
        <v>9</v>
      </c>
      <c r="Y28" s="1">
        <v>8</v>
      </c>
      <c r="Z28" s="1">
        <v>7</v>
      </c>
      <c r="AA28" s="1">
        <v>6</v>
      </c>
      <c r="AB28" s="1"/>
      <c r="AC28" s="122"/>
      <c r="AD28" s="3"/>
      <c r="AE28" s="1">
        <v>9</v>
      </c>
      <c r="AF28" s="1">
        <v>7</v>
      </c>
      <c r="AG28" s="1">
        <v>7</v>
      </c>
      <c r="AH28" s="1">
        <v>6</v>
      </c>
      <c r="AI28" s="1">
        <v>5</v>
      </c>
      <c r="AJ28" s="1" t="s">
        <v>77</v>
      </c>
      <c r="AK28" s="1">
        <v>10</v>
      </c>
      <c r="AL28" s="1">
        <v>9</v>
      </c>
      <c r="AM28" s="1">
        <v>9</v>
      </c>
      <c r="AN28" s="1">
        <v>6</v>
      </c>
      <c r="AO28" s="1"/>
      <c r="AP28" s="122"/>
      <c r="AQ28" s="3"/>
      <c r="AR28" s="85"/>
      <c r="AS28" s="6"/>
      <c r="AT28" s="154"/>
      <c r="AU28" s="7"/>
      <c r="AV28" s="152"/>
    </row>
    <row r="29" spans="1:48" ht="13.5" customHeight="1">
      <c r="A29" s="116">
        <v>14</v>
      </c>
      <c r="B29" s="153" t="s">
        <v>30</v>
      </c>
      <c r="C29" s="118" t="s">
        <v>55</v>
      </c>
      <c r="D29" s="2"/>
      <c r="E29" s="1">
        <v>10</v>
      </c>
      <c r="F29" s="1">
        <v>8</v>
      </c>
      <c r="G29" s="1">
        <v>7</v>
      </c>
      <c r="H29" s="1">
        <v>7</v>
      </c>
      <c r="I29" s="1">
        <v>6</v>
      </c>
      <c r="J29" s="1" t="s">
        <v>77</v>
      </c>
      <c r="K29" s="1">
        <v>9</v>
      </c>
      <c r="L29" s="1">
        <v>8</v>
      </c>
      <c r="M29" s="1">
        <v>7</v>
      </c>
      <c r="N29" s="1">
        <v>4</v>
      </c>
      <c r="O29" s="1"/>
      <c r="P29" s="121">
        <f>SUM(E29:N30)+10*COUNTIF(E29:N30,"c")</f>
        <v>145</v>
      </c>
      <c r="Q29" s="3"/>
      <c r="R29" s="1" t="s">
        <v>77</v>
      </c>
      <c r="S29" s="1">
        <v>9</v>
      </c>
      <c r="T29" s="1">
        <v>8</v>
      </c>
      <c r="U29" s="1">
        <v>8</v>
      </c>
      <c r="V29" s="1">
        <v>7</v>
      </c>
      <c r="W29" s="1">
        <v>9</v>
      </c>
      <c r="X29" s="1">
        <v>9</v>
      </c>
      <c r="Y29" s="1">
        <v>9</v>
      </c>
      <c r="Z29" s="1">
        <v>8</v>
      </c>
      <c r="AA29" s="1">
        <v>8</v>
      </c>
      <c r="AB29" s="1"/>
      <c r="AC29" s="121">
        <f>SUM(R29:AA30)+10*COUNTIF(R29:AA30,"c")</f>
        <v>169</v>
      </c>
      <c r="AD29" s="3"/>
      <c r="AE29" s="1">
        <v>8</v>
      </c>
      <c r="AF29" s="1">
        <v>8</v>
      </c>
      <c r="AG29" s="1">
        <v>8</v>
      </c>
      <c r="AH29" s="1">
        <v>5</v>
      </c>
      <c r="AI29" s="1">
        <v>3</v>
      </c>
      <c r="AJ29" s="1" t="s">
        <v>77</v>
      </c>
      <c r="AK29" s="1">
        <v>9</v>
      </c>
      <c r="AL29" s="1">
        <v>8</v>
      </c>
      <c r="AM29" s="1">
        <v>8</v>
      </c>
      <c r="AN29" s="1">
        <v>8</v>
      </c>
      <c r="AO29" s="1"/>
      <c r="AP29" s="121">
        <f>SUM(AE29:AN30)+10*COUNTIF(AE29:AN30,"c")</f>
        <v>154</v>
      </c>
      <c r="AQ29" s="3"/>
      <c r="AR29" s="84">
        <f>SUM(AP29,AC29,P29)</f>
        <v>468</v>
      </c>
      <c r="AS29" s="6"/>
      <c r="AT29" s="154">
        <f>RANK(AR29,AR:AR)</f>
        <v>27</v>
      </c>
      <c r="AU29" s="7"/>
      <c r="AV29" s="152">
        <f>COUNTIF(E29:N30,"c")+COUNTIF(R29:AA30,"c")+COUNTIF(AE29:AN30,"c")</f>
        <v>5</v>
      </c>
    </row>
    <row r="30" spans="1:48" ht="13.5" customHeight="1">
      <c r="A30" s="116"/>
      <c r="B30" s="153"/>
      <c r="C30" s="118"/>
      <c r="D30" s="2"/>
      <c r="E30" s="1">
        <v>9</v>
      </c>
      <c r="F30" s="1">
        <v>8</v>
      </c>
      <c r="G30" s="1">
        <v>7</v>
      </c>
      <c r="H30" s="1">
        <v>7</v>
      </c>
      <c r="I30" s="1">
        <v>1</v>
      </c>
      <c r="J30" s="1">
        <v>8</v>
      </c>
      <c r="K30" s="1">
        <v>8</v>
      </c>
      <c r="L30" s="1">
        <v>8</v>
      </c>
      <c r="M30" s="1">
        <v>8</v>
      </c>
      <c r="N30" s="1">
        <v>5</v>
      </c>
      <c r="O30" s="1"/>
      <c r="P30" s="122"/>
      <c r="Q30" s="3"/>
      <c r="R30" s="1">
        <v>9</v>
      </c>
      <c r="S30" s="1">
        <v>9</v>
      </c>
      <c r="T30" s="1">
        <v>9</v>
      </c>
      <c r="U30" s="1">
        <v>8</v>
      </c>
      <c r="V30" s="1">
        <v>5</v>
      </c>
      <c r="W30" s="1" t="s">
        <v>77</v>
      </c>
      <c r="X30" s="1" t="s">
        <v>77</v>
      </c>
      <c r="Y30" s="1">
        <v>8</v>
      </c>
      <c r="Z30" s="1">
        <v>8</v>
      </c>
      <c r="AA30" s="1">
        <v>8</v>
      </c>
      <c r="AB30" s="1"/>
      <c r="AC30" s="122"/>
      <c r="AD30" s="3"/>
      <c r="AE30" s="1">
        <v>8</v>
      </c>
      <c r="AF30" s="1">
        <v>8</v>
      </c>
      <c r="AG30" s="1">
        <v>8</v>
      </c>
      <c r="AH30" s="1">
        <v>7</v>
      </c>
      <c r="AI30" s="1">
        <v>6</v>
      </c>
      <c r="AJ30" s="1">
        <v>10</v>
      </c>
      <c r="AK30" s="1">
        <v>9</v>
      </c>
      <c r="AL30" s="1">
        <v>9</v>
      </c>
      <c r="AM30" s="1">
        <v>8</v>
      </c>
      <c r="AN30" s="1">
        <v>6</v>
      </c>
      <c r="AO30" s="1"/>
      <c r="AP30" s="122"/>
      <c r="AQ30" s="3"/>
      <c r="AR30" s="85"/>
      <c r="AS30" s="6"/>
      <c r="AT30" s="154"/>
      <c r="AU30" s="7"/>
      <c r="AV30" s="152"/>
    </row>
    <row r="31" spans="1:48" ht="13.5" customHeight="1">
      <c r="A31" s="116">
        <v>11</v>
      </c>
      <c r="B31" s="153" t="s">
        <v>31</v>
      </c>
      <c r="C31" s="118" t="s">
        <v>32</v>
      </c>
      <c r="D31" s="2"/>
      <c r="E31" s="1">
        <v>10</v>
      </c>
      <c r="F31" s="1">
        <v>9</v>
      </c>
      <c r="G31" s="1">
        <v>9</v>
      </c>
      <c r="H31" s="1">
        <v>9</v>
      </c>
      <c r="I31" s="1">
        <v>8</v>
      </c>
      <c r="J31" s="1" t="s">
        <v>77</v>
      </c>
      <c r="K31" s="1">
        <v>10</v>
      </c>
      <c r="L31" s="1">
        <v>10</v>
      </c>
      <c r="M31" s="1">
        <v>9</v>
      </c>
      <c r="N31" s="1">
        <v>9</v>
      </c>
      <c r="O31" s="1"/>
      <c r="P31" s="121">
        <f>SUM(E31:N32)+10*COUNTIF(E31:N32,"c")</f>
        <v>179</v>
      </c>
      <c r="Q31" s="3"/>
      <c r="R31" s="1" t="s">
        <v>77</v>
      </c>
      <c r="S31" s="1">
        <v>9</v>
      </c>
      <c r="T31" s="1">
        <v>9</v>
      </c>
      <c r="U31" s="1">
        <v>9</v>
      </c>
      <c r="V31" s="1">
        <v>8</v>
      </c>
      <c r="W31" s="1">
        <v>10</v>
      </c>
      <c r="X31" s="1">
        <v>9</v>
      </c>
      <c r="Y31" s="1">
        <v>9</v>
      </c>
      <c r="Z31" s="1">
        <v>8</v>
      </c>
      <c r="AA31" s="1">
        <v>8</v>
      </c>
      <c r="AB31" s="1"/>
      <c r="AC31" s="121">
        <f>SUM(R31:AA32)+10*COUNTIF(R31:AA32,"c")</f>
        <v>181</v>
      </c>
      <c r="AD31" s="3"/>
      <c r="AE31" s="1" t="s">
        <v>77</v>
      </c>
      <c r="AF31" s="1">
        <v>10</v>
      </c>
      <c r="AG31" s="1">
        <v>9</v>
      </c>
      <c r="AH31" s="1">
        <v>9</v>
      </c>
      <c r="AI31" s="1">
        <v>8</v>
      </c>
      <c r="AJ31" s="1">
        <v>9</v>
      </c>
      <c r="AK31" s="1">
        <v>9</v>
      </c>
      <c r="AL31" s="1">
        <v>9</v>
      </c>
      <c r="AM31" s="1">
        <v>9</v>
      </c>
      <c r="AN31" s="1">
        <v>9</v>
      </c>
      <c r="AO31" s="1"/>
      <c r="AP31" s="121">
        <f>SUM(AE31:AN32)+10*COUNTIF(AE31:AN32,"c")</f>
        <v>186</v>
      </c>
      <c r="AQ31" s="3"/>
      <c r="AR31" s="84">
        <f>SUM(AP31,AC31,P31)</f>
        <v>546</v>
      </c>
      <c r="AS31" s="6"/>
      <c r="AT31" s="154">
        <f>RANK(AR31,AR:AR)</f>
        <v>12</v>
      </c>
      <c r="AU31" s="7"/>
      <c r="AV31" s="152">
        <f>COUNTIF(E31:N32,"c")+COUNTIF(R31:AA32,"c")+COUNTIF(AE31:AN32,"c")</f>
        <v>9</v>
      </c>
    </row>
    <row r="32" spans="1:48" ht="13.5" customHeight="1">
      <c r="A32" s="116"/>
      <c r="B32" s="153"/>
      <c r="C32" s="118"/>
      <c r="D32" s="2"/>
      <c r="E32" s="1">
        <v>8</v>
      </c>
      <c r="F32" s="1">
        <v>8</v>
      </c>
      <c r="G32" s="1">
        <v>8</v>
      </c>
      <c r="H32" s="1">
        <v>8</v>
      </c>
      <c r="I32" s="1">
        <v>8</v>
      </c>
      <c r="J32" s="1" t="s">
        <v>77</v>
      </c>
      <c r="K32" s="1" t="s">
        <v>77</v>
      </c>
      <c r="L32" s="1">
        <v>9</v>
      </c>
      <c r="M32" s="1">
        <v>9</v>
      </c>
      <c r="N32" s="1">
        <v>8</v>
      </c>
      <c r="O32" s="1"/>
      <c r="P32" s="122"/>
      <c r="Q32" s="3"/>
      <c r="R32" s="1" t="s">
        <v>77</v>
      </c>
      <c r="S32" s="1" t="s">
        <v>77</v>
      </c>
      <c r="T32" s="1">
        <v>10</v>
      </c>
      <c r="U32" s="1">
        <v>10</v>
      </c>
      <c r="V32" s="1">
        <v>10</v>
      </c>
      <c r="W32" s="1">
        <v>9</v>
      </c>
      <c r="X32" s="1">
        <v>9</v>
      </c>
      <c r="Y32" s="1">
        <v>9</v>
      </c>
      <c r="Z32" s="1">
        <v>8</v>
      </c>
      <c r="AA32" s="1">
        <v>7</v>
      </c>
      <c r="AB32" s="1"/>
      <c r="AC32" s="122"/>
      <c r="AD32" s="3"/>
      <c r="AE32" s="1" t="s">
        <v>77</v>
      </c>
      <c r="AF32" s="1" t="s">
        <v>77</v>
      </c>
      <c r="AG32" s="1">
        <v>9</v>
      </c>
      <c r="AH32" s="1">
        <v>9</v>
      </c>
      <c r="AI32" s="1">
        <v>9</v>
      </c>
      <c r="AJ32" s="1">
        <v>10</v>
      </c>
      <c r="AK32" s="1">
        <v>10</v>
      </c>
      <c r="AL32" s="1">
        <v>10</v>
      </c>
      <c r="AM32" s="1">
        <v>10</v>
      </c>
      <c r="AN32" s="1">
        <v>8</v>
      </c>
      <c r="AO32" s="1"/>
      <c r="AP32" s="122"/>
      <c r="AQ32" s="3"/>
      <c r="AR32" s="85"/>
      <c r="AS32" s="6"/>
      <c r="AT32" s="154"/>
      <c r="AU32" s="7"/>
      <c r="AV32" s="152"/>
    </row>
    <row r="33" spans="1:48" ht="13.5" customHeight="1">
      <c r="A33" s="116">
        <v>5</v>
      </c>
      <c r="B33" s="153" t="s">
        <v>33</v>
      </c>
      <c r="C33" s="118" t="s">
        <v>34</v>
      </c>
      <c r="D33" s="2"/>
      <c r="E33" s="1" t="s">
        <v>77</v>
      </c>
      <c r="F33" s="1">
        <v>10</v>
      </c>
      <c r="G33" s="1">
        <v>10</v>
      </c>
      <c r="H33" s="1">
        <v>10</v>
      </c>
      <c r="I33" s="1">
        <v>9</v>
      </c>
      <c r="J33" s="1">
        <v>10</v>
      </c>
      <c r="K33" s="1">
        <v>10</v>
      </c>
      <c r="L33" s="1">
        <v>10</v>
      </c>
      <c r="M33" s="1">
        <v>10</v>
      </c>
      <c r="N33" s="1">
        <v>9</v>
      </c>
      <c r="O33" s="1"/>
      <c r="P33" s="119">
        <f>SUM(E33:N34)+10*COUNTIF(E33:N34,"c")</f>
        <v>194</v>
      </c>
      <c r="Q33" s="3"/>
      <c r="R33" s="1" t="s">
        <v>77</v>
      </c>
      <c r="S33" s="1" t="s">
        <v>77</v>
      </c>
      <c r="T33" s="1" t="s">
        <v>77</v>
      </c>
      <c r="U33" s="1" t="s">
        <v>77</v>
      </c>
      <c r="V33" s="1">
        <v>9</v>
      </c>
      <c r="W33" s="1">
        <v>10</v>
      </c>
      <c r="X33" s="1">
        <v>10</v>
      </c>
      <c r="Y33" s="1">
        <v>10</v>
      </c>
      <c r="Z33" s="1">
        <v>9</v>
      </c>
      <c r="AA33" s="1">
        <v>9</v>
      </c>
      <c r="AB33" s="1"/>
      <c r="AC33" s="119">
        <f>SUM(R33:AA34)+10*COUNTIF(R33:AA34,"c")</f>
        <v>192</v>
      </c>
      <c r="AD33" s="3"/>
      <c r="AE33" s="1" t="s">
        <v>77</v>
      </c>
      <c r="AF33" s="1">
        <v>9</v>
      </c>
      <c r="AG33" s="1">
        <v>9</v>
      </c>
      <c r="AH33" s="1">
        <v>9</v>
      </c>
      <c r="AI33" s="1">
        <v>9</v>
      </c>
      <c r="AJ33" s="1">
        <v>10</v>
      </c>
      <c r="AK33" s="1">
        <v>10</v>
      </c>
      <c r="AL33" s="1">
        <v>9</v>
      </c>
      <c r="AM33" s="1">
        <v>9</v>
      </c>
      <c r="AN33" s="1">
        <v>9</v>
      </c>
      <c r="AO33" s="1"/>
      <c r="AP33" s="119">
        <f>SUM(AE33:AN34)+10*COUNTIF(AE33:AN34,"c")</f>
        <v>190</v>
      </c>
      <c r="AQ33" s="3"/>
      <c r="AR33" s="88">
        <f>SUM(AP33,AC33,P33)</f>
        <v>576</v>
      </c>
      <c r="AS33" s="6"/>
      <c r="AT33" s="154">
        <f>RANK(AR33,AR:AR)</f>
        <v>1</v>
      </c>
      <c r="AU33" s="7"/>
      <c r="AV33" s="152">
        <f>COUNTIF(E33:N34,"c")+COUNTIF(R33:AA34,"c")+COUNTIF(AE33:AN34,"c")</f>
        <v>16</v>
      </c>
    </row>
    <row r="34" spans="1:48" ht="13.5" customHeight="1">
      <c r="A34" s="116"/>
      <c r="B34" s="153"/>
      <c r="C34" s="118"/>
      <c r="D34" s="2"/>
      <c r="E34" s="1">
        <v>10</v>
      </c>
      <c r="F34" s="1">
        <v>9</v>
      </c>
      <c r="G34" s="1">
        <v>9</v>
      </c>
      <c r="H34" s="1">
        <v>9</v>
      </c>
      <c r="I34" s="1">
        <v>9</v>
      </c>
      <c r="J34" s="1" t="s">
        <v>77</v>
      </c>
      <c r="K34" s="1" t="s">
        <v>77</v>
      </c>
      <c r="L34" s="1">
        <v>10</v>
      </c>
      <c r="M34" s="1">
        <v>10</v>
      </c>
      <c r="N34" s="1">
        <v>10</v>
      </c>
      <c r="O34" s="1"/>
      <c r="P34" s="119"/>
      <c r="Q34" s="3"/>
      <c r="R34" s="1" t="s">
        <v>77</v>
      </c>
      <c r="S34" s="1">
        <v>10</v>
      </c>
      <c r="T34" s="1">
        <v>10</v>
      </c>
      <c r="U34" s="1">
        <v>9</v>
      </c>
      <c r="V34" s="1">
        <v>8</v>
      </c>
      <c r="W34" s="1" t="s">
        <v>77</v>
      </c>
      <c r="X34" s="1">
        <v>10</v>
      </c>
      <c r="Y34" s="1">
        <v>10</v>
      </c>
      <c r="Z34" s="1">
        <v>9</v>
      </c>
      <c r="AA34" s="1">
        <v>9</v>
      </c>
      <c r="AB34" s="1"/>
      <c r="AC34" s="119"/>
      <c r="AD34" s="3"/>
      <c r="AE34" s="1" t="s">
        <v>77</v>
      </c>
      <c r="AF34" s="1" t="s">
        <v>77</v>
      </c>
      <c r="AG34" s="1" t="s">
        <v>77</v>
      </c>
      <c r="AH34" s="1">
        <v>9</v>
      </c>
      <c r="AI34" s="1">
        <v>9</v>
      </c>
      <c r="AJ34" s="1" t="s">
        <v>77</v>
      </c>
      <c r="AK34" s="1" t="s">
        <v>77</v>
      </c>
      <c r="AL34" s="1" t="s">
        <v>77</v>
      </c>
      <c r="AM34" s="1">
        <v>10</v>
      </c>
      <c r="AN34" s="1">
        <v>9</v>
      </c>
      <c r="AO34" s="1"/>
      <c r="AP34" s="119"/>
      <c r="AQ34" s="3"/>
      <c r="AR34" s="88"/>
      <c r="AS34" s="6"/>
      <c r="AT34" s="154"/>
      <c r="AU34" s="7"/>
      <c r="AV34" s="152"/>
    </row>
    <row r="35" spans="1:48" ht="13.5" customHeight="1">
      <c r="A35" s="156">
        <v>45</v>
      </c>
      <c r="B35" s="153" t="s">
        <v>35</v>
      </c>
      <c r="C35" s="118" t="s">
        <v>36</v>
      </c>
      <c r="D35" s="2"/>
      <c r="E35" s="1">
        <v>9</v>
      </c>
      <c r="F35" s="1">
        <v>9</v>
      </c>
      <c r="G35" s="1">
        <v>8</v>
      </c>
      <c r="H35" s="1">
        <v>8</v>
      </c>
      <c r="I35" s="1">
        <v>8</v>
      </c>
      <c r="J35" s="1" t="s">
        <v>77</v>
      </c>
      <c r="K35" s="1">
        <v>9</v>
      </c>
      <c r="L35" s="1">
        <v>9</v>
      </c>
      <c r="M35" s="1">
        <v>8</v>
      </c>
      <c r="N35" s="1">
        <v>8</v>
      </c>
      <c r="O35" s="1"/>
      <c r="P35" s="121">
        <f>SUM(E35:N36)+10*COUNTIF(E35:N36,"c")</f>
        <v>179</v>
      </c>
      <c r="Q35" s="3"/>
      <c r="R35" s="1" t="s">
        <v>77</v>
      </c>
      <c r="S35" s="1">
        <v>9</v>
      </c>
      <c r="T35" s="1">
        <v>8</v>
      </c>
      <c r="U35" s="1">
        <v>8</v>
      </c>
      <c r="V35" s="1">
        <v>8</v>
      </c>
      <c r="W35" s="1">
        <v>10</v>
      </c>
      <c r="X35" s="1">
        <v>10</v>
      </c>
      <c r="Y35" s="1">
        <v>10</v>
      </c>
      <c r="Z35" s="1">
        <v>9</v>
      </c>
      <c r="AA35" s="1">
        <v>8</v>
      </c>
      <c r="AB35" s="1"/>
      <c r="AC35" s="121">
        <f>SUM(R35:AA36)+10*COUNTIF(R35:AA36,"c")</f>
        <v>176</v>
      </c>
      <c r="AD35" s="3"/>
      <c r="AE35" s="1">
        <v>10</v>
      </c>
      <c r="AF35" s="1">
        <v>9</v>
      </c>
      <c r="AG35" s="1">
        <v>9</v>
      </c>
      <c r="AH35" s="1">
        <v>9</v>
      </c>
      <c r="AI35" s="1">
        <v>8</v>
      </c>
      <c r="AJ35" s="1" t="s">
        <v>77</v>
      </c>
      <c r="AK35" s="1" t="s">
        <v>77</v>
      </c>
      <c r="AL35" s="1">
        <v>9</v>
      </c>
      <c r="AM35" s="1">
        <v>9</v>
      </c>
      <c r="AN35" s="1">
        <v>8</v>
      </c>
      <c r="AO35" s="1"/>
      <c r="AP35" s="121">
        <f>SUM(AE35:AN36)+10*COUNTIF(AE35:AN36,"c")</f>
        <v>180</v>
      </c>
      <c r="AQ35" s="3"/>
      <c r="AR35" s="84">
        <f>SUM(AP35,AC35,P35)</f>
        <v>535</v>
      </c>
      <c r="AS35" s="6"/>
      <c r="AT35" s="154">
        <f>RANK(AR35,AR:AR)</f>
        <v>15</v>
      </c>
      <c r="AU35" s="7"/>
      <c r="AV35" s="152">
        <f>COUNTIF(E35:N36,"c")+COUNTIF(R35:AA36,"c")+COUNTIF(AE35:AN36,"c")</f>
        <v>8</v>
      </c>
    </row>
    <row r="36" spans="1:48" ht="13.5" customHeight="1">
      <c r="A36" s="156"/>
      <c r="B36" s="153"/>
      <c r="C36" s="118"/>
      <c r="D36" s="2"/>
      <c r="E36" s="1" t="s">
        <v>77</v>
      </c>
      <c r="F36" s="1">
        <v>10</v>
      </c>
      <c r="G36" s="1">
        <v>10</v>
      </c>
      <c r="H36" s="1">
        <v>9</v>
      </c>
      <c r="I36" s="1">
        <v>9</v>
      </c>
      <c r="J36" s="1">
        <v>10</v>
      </c>
      <c r="K36" s="1">
        <v>9</v>
      </c>
      <c r="L36" s="1">
        <v>9</v>
      </c>
      <c r="M36" s="1">
        <v>9</v>
      </c>
      <c r="N36" s="1">
        <v>8</v>
      </c>
      <c r="O36" s="1"/>
      <c r="P36" s="122"/>
      <c r="Q36" s="3"/>
      <c r="R36" s="1">
        <v>10</v>
      </c>
      <c r="S36" s="1">
        <v>9</v>
      </c>
      <c r="T36" s="1">
        <v>9</v>
      </c>
      <c r="U36" s="1">
        <v>8</v>
      </c>
      <c r="V36" s="1">
        <v>7</v>
      </c>
      <c r="W36" s="1" t="s">
        <v>77</v>
      </c>
      <c r="X36" s="1">
        <v>9</v>
      </c>
      <c r="Y36" s="1">
        <v>9</v>
      </c>
      <c r="Z36" s="1">
        <v>8</v>
      </c>
      <c r="AA36" s="1">
        <v>7</v>
      </c>
      <c r="AB36" s="1"/>
      <c r="AC36" s="122"/>
      <c r="AD36" s="3"/>
      <c r="AE36" s="1">
        <v>9</v>
      </c>
      <c r="AF36" s="1">
        <v>8</v>
      </c>
      <c r="AG36" s="1">
        <v>8</v>
      </c>
      <c r="AH36" s="1">
        <v>8</v>
      </c>
      <c r="AI36" s="1">
        <v>8</v>
      </c>
      <c r="AJ36" s="1" t="s">
        <v>77</v>
      </c>
      <c r="AK36" s="1" t="s">
        <v>77</v>
      </c>
      <c r="AL36" s="1">
        <v>10</v>
      </c>
      <c r="AM36" s="1">
        <v>9</v>
      </c>
      <c r="AN36" s="1">
        <v>9</v>
      </c>
      <c r="AO36" s="1"/>
      <c r="AP36" s="122"/>
      <c r="AQ36" s="3"/>
      <c r="AR36" s="85"/>
      <c r="AS36" s="6"/>
      <c r="AT36" s="154"/>
      <c r="AU36" s="7"/>
      <c r="AV36" s="152"/>
    </row>
    <row r="37" spans="1:48" s="22" customFormat="1" ht="13.5" customHeight="1">
      <c r="A37" s="33"/>
      <c r="B37" s="23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8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7"/>
      <c r="AD37" s="28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7"/>
      <c r="AQ37" s="28"/>
      <c r="AR37" s="29"/>
      <c r="AS37" s="29"/>
      <c r="AT37" s="30"/>
      <c r="AU37" s="31"/>
      <c r="AV37" s="32"/>
    </row>
    <row r="38" spans="1:48" s="22" customFormat="1" ht="13.5" customHeight="1">
      <c r="A38" s="33"/>
      <c r="B38" s="23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8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7"/>
      <c r="AD38" s="28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7"/>
      <c r="AQ38" s="28"/>
      <c r="AR38" s="29"/>
      <c r="AS38" s="29"/>
      <c r="AT38" s="30"/>
      <c r="AU38" s="31"/>
      <c r="AV38" s="32"/>
    </row>
    <row r="39" spans="1:48" ht="13.5" customHeight="1">
      <c r="A39" s="116">
        <v>26</v>
      </c>
      <c r="B39" s="153" t="s">
        <v>74</v>
      </c>
      <c r="C39" s="118" t="s">
        <v>75</v>
      </c>
      <c r="D39" s="2"/>
      <c r="E39" s="1" t="s">
        <v>77</v>
      </c>
      <c r="F39" s="1">
        <v>10</v>
      </c>
      <c r="G39" s="1">
        <v>9</v>
      </c>
      <c r="H39" s="1">
        <v>9</v>
      </c>
      <c r="I39" s="1">
        <v>9</v>
      </c>
      <c r="J39" s="1" t="s">
        <v>77</v>
      </c>
      <c r="K39" s="1" t="s">
        <v>77</v>
      </c>
      <c r="L39" s="1" t="s">
        <v>77</v>
      </c>
      <c r="M39" s="1">
        <v>10</v>
      </c>
      <c r="N39" s="1">
        <v>10</v>
      </c>
      <c r="O39" s="1"/>
      <c r="P39" s="121">
        <f>SUM(E39:N40)+10*COUNTIF(E39:N40,"c")</f>
        <v>189</v>
      </c>
      <c r="Q39" s="3"/>
      <c r="R39" s="1">
        <v>9</v>
      </c>
      <c r="S39" s="1">
        <v>9</v>
      </c>
      <c r="T39" s="1">
        <v>9</v>
      </c>
      <c r="U39" s="1">
        <v>9</v>
      </c>
      <c r="V39" s="1">
        <v>8</v>
      </c>
      <c r="W39" s="1" t="s">
        <v>77</v>
      </c>
      <c r="X39" s="1" t="s">
        <v>77</v>
      </c>
      <c r="Y39" s="1" t="s">
        <v>77</v>
      </c>
      <c r="Z39" s="1">
        <v>9</v>
      </c>
      <c r="AA39" s="1">
        <v>9</v>
      </c>
      <c r="AB39" s="1"/>
      <c r="AC39" s="121">
        <f>SUM(R39:AA40)+10*COUNTIF(R39:AA40,"c")</f>
        <v>185</v>
      </c>
      <c r="AD39" s="3"/>
      <c r="AE39" s="1" t="s">
        <v>77</v>
      </c>
      <c r="AF39" s="1" t="s">
        <v>77</v>
      </c>
      <c r="AG39" s="1" t="s">
        <v>77</v>
      </c>
      <c r="AH39" s="1" t="s">
        <v>77</v>
      </c>
      <c r="AI39" s="1">
        <v>9</v>
      </c>
      <c r="AJ39" s="1">
        <v>10</v>
      </c>
      <c r="AK39" s="1">
        <v>10</v>
      </c>
      <c r="AL39" s="1">
        <v>10</v>
      </c>
      <c r="AM39" s="1">
        <v>10</v>
      </c>
      <c r="AN39" s="1">
        <v>9</v>
      </c>
      <c r="AO39" s="1"/>
      <c r="AP39" s="121">
        <f>SUM(AE39:AN40)+10*COUNTIF(AE39:AN40,"c")</f>
        <v>189</v>
      </c>
      <c r="AQ39" s="3"/>
      <c r="AR39" s="84">
        <f>SUM(AP39,AC39,P39)</f>
        <v>563</v>
      </c>
      <c r="AS39" s="6"/>
      <c r="AT39" s="154">
        <f>RANK(AR39,AR:AR)</f>
        <v>5</v>
      </c>
      <c r="AU39" s="7"/>
      <c r="AV39" s="152">
        <f>COUNTIF(E39:N40,"c")+COUNTIF(R39:AA40,"c")+COUNTIF(AE39:AN40,"c")</f>
        <v>16</v>
      </c>
    </row>
    <row r="40" spans="1:48" ht="13.5" customHeight="1">
      <c r="A40" s="116"/>
      <c r="B40" s="153"/>
      <c r="C40" s="118"/>
      <c r="D40" s="2"/>
      <c r="E40" s="1">
        <v>10</v>
      </c>
      <c r="F40" s="1">
        <v>10</v>
      </c>
      <c r="G40" s="1">
        <v>9</v>
      </c>
      <c r="H40" s="1">
        <v>8</v>
      </c>
      <c r="I40" s="1">
        <v>8</v>
      </c>
      <c r="J40" s="1" t="s">
        <v>77</v>
      </c>
      <c r="K40" s="1">
        <v>10</v>
      </c>
      <c r="L40" s="1">
        <v>9</v>
      </c>
      <c r="M40" s="1">
        <v>9</v>
      </c>
      <c r="N40" s="1">
        <v>9</v>
      </c>
      <c r="O40" s="1"/>
      <c r="P40" s="122"/>
      <c r="Q40" s="3"/>
      <c r="R40" s="1" t="s">
        <v>77</v>
      </c>
      <c r="S40" s="1">
        <v>10</v>
      </c>
      <c r="T40" s="1">
        <v>9</v>
      </c>
      <c r="U40" s="1">
        <v>9</v>
      </c>
      <c r="V40" s="1">
        <v>8</v>
      </c>
      <c r="W40" s="1" t="s">
        <v>77</v>
      </c>
      <c r="X40" s="1" t="s">
        <v>77</v>
      </c>
      <c r="Y40" s="1" t="s">
        <v>77</v>
      </c>
      <c r="Z40" s="1">
        <v>9</v>
      </c>
      <c r="AA40" s="1">
        <v>8</v>
      </c>
      <c r="AB40" s="1"/>
      <c r="AC40" s="122"/>
      <c r="AD40" s="3"/>
      <c r="AE40" s="1">
        <v>10</v>
      </c>
      <c r="AF40" s="1">
        <v>9</v>
      </c>
      <c r="AG40" s="1">
        <v>9</v>
      </c>
      <c r="AH40" s="1">
        <v>9</v>
      </c>
      <c r="AI40" s="1">
        <v>8</v>
      </c>
      <c r="AJ40" s="1">
        <v>10</v>
      </c>
      <c r="AK40" s="1">
        <v>9</v>
      </c>
      <c r="AL40" s="1">
        <v>9</v>
      </c>
      <c r="AM40" s="1">
        <v>9</v>
      </c>
      <c r="AN40" s="1">
        <v>9</v>
      </c>
      <c r="AO40" s="1"/>
      <c r="AP40" s="122"/>
      <c r="AQ40" s="3"/>
      <c r="AR40" s="85"/>
      <c r="AS40" s="6"/>
      <c r="AT40" s="154"/>
      <c r="AU40" s="7"/>
      <c r="AV40" s="152"/>
    </row>
    <row r="41" spans="1:48" ht="13.5" customHeight="1">
      <c r="A41" s="116">
        <v>13</v>
      </c>
      <c r="B41" s="153" t="s">
        <v>37</v>
      </c>
      <c r="C41" s="118" t="s">
        <v>38</v>
      </c>
      <c r="D41" s="2"/>
      <c r="E41" s="1">
        <v>9</v>
      </c>
      <c r="F41" s="1">
        <v>9</v>
      </c>
      <c r="G41" s="1">
        <v>9</v>
      </c>
      <c r="H41" s="1">
        <v>8</v>
      </c>
      <c r="I41" s="1">
        <v>7</v>
      </c>
      <c r="J41" s="1" t="s">
        <v>77</v>
      </c>
      <c r="K41" s="1">
        <v>10</v>
      </c>
      <c r="L41" s="1">
        <v>9</v>
      </c>
      <c r="M41" s="1">
        <v>9</v>
      </c>
      <c r="N41" s="1">
        <v>8</v>
      </c>
      <c r="O41" s="1"/>
      <c r="P41" s="12">
        <f>SUM(E41:N42)+10*COUNTIF(E41:N42,"c")</f>
        <v>175</v>
      </c>
      <c r="Q41" s="3"/>
      <c r="R41" s="1">
        <v>8</v>
      </c>
      <c r="S41" s="1">
        <v>7</v>
      </c>
      <c r="T41" s="1">
        <v>7</v>
      </c>
      <c r="U41" s="1">
        <v>6</v>
      </c>
      <c r="V41" s="1">
        <v>6</v>
      </c>
      <c r="W41" s="1">
        <v>10</v>
      </c>
      <c r="X41" s="1">
        <v>9</v>
      </c>
      <c r="Y41" s="1">
        <v>9</v>
      </c>
      <c r="Z41" s="1">
        <v>8</v>
      </c>
      <c r="AA41" s="1">
        <v>8</v>
      </c>
      <c r="AB41" s="1"/>
      <c r="AC41" s="12">
        <f>SUM(R41:AA42)+10*COUNTIF(R41:AA42,"c")</f>
        <v>160</v>
      </c>
      <c r="AD41" s="3"/>
      <c r="AE41" s="1" t="s">
        <v>77</v>
      </c>
      <c r="AF41" s="1">
        <v>10</v>
      </c>
      <c r="AG41" s="1">
        <v>9</v>
      </c>
      <c r="AH41" s="1">
        <v>9</v>
      </c>
      <c r="AI41" s="1">
        <v>8</v>
      </c>
      <c r="AJ41" s="1">
        <v>7</v>
      </c>
      <c r="AK41" s="1">
        <v>7</v>
      </c>
      <c r="AL41" s="1">
        <v>7</v>
      </c>
      <c r="AM41" s="1">
        <v>5</v>
      </c>
      <c r="AN41" s="1">
        <v>4</v>
      </c>
      <c r="AO41" s="1"/>
      <c r="AP41" s="12">
        <f>SUM(AE41:AN42)+10*COUNTIF(AE41:AN42,"c")</f>
        <v>152</v>
      </c>
      <c r="AQ41" s="3"/>
      <c r="AR41" s="14">
        <f>SUM(AP41,AC41,P41)</f>
        <v>487</v>
      </c>
      <c r="AS41" s="6"/>
      <c r="AT41" s="154">
        <f>RANK(AR41,AR:AR)</f>
        <v>23</v>
      </c>
      <c r="AU41" s="7"/>
      <c r="AV41" s="152">
        <f>COUNTIF(E41:N42,"c")+COUNTIF(R41:AA42,"c")+COUNTIF(AE41:AN42,"c")</f>
        <v>4</v>
      </c>
    </row>
    <row r="42" spans="1:48" ht="13.5" customHeight="1">
      <c r="A42" s="116"/>
      <c r="B42" s="153"/>
      <c r="C42" s="118"/>
      <c r="D42" s="2"/>
      <c r="E42" s="1">
        <v>9</v>
      </c>
      <c r="F42" s="1">
        <v>9</v>
      </c>
      <c r="G42" s="1">
        <v>9</v>
      </c>
      <c r="H42" s="1">
        <v>9</v>
      </c>
      <c r="I42" s="1">
        <v>8</v>
      </c>
      <c r="J42" s="1" t="s">
        <v>77</v>
      </c>
      <c r="K42" s="1">
        <v>10</v>
      </c>
      <c r="L42" s="1">
        <v>9</v>
      </c>
      <c r="M42" s="1">
        <v>8</v>
      </c>
      <c r="N42" s="1">
        <v>6</v>
      </c>
      <c r="O42" s="1"/>
      <c r="P42" s="13"/>
      <c r="Q42" s="3"/>
      <c r="R42" s="1">
        <v>8</v>
      </c>
      <c r="S42" s="1">
        <v>8</v>
      </c>
      <c r="T42" s="1">
        <v>8</v>
      </c>
      <c r="U42" s="1">
        <v>7</v>
      </c>
      <c r="V42" s="1">
        <v>7</v>
      </c>
      <c r="W42" s="1" t="s">
        <v>77</v>
      </c>
      <c r="X42" s="1">
        <v>9</v>
      </c>
      <c r="Y42" s="1">
        <v>9</v>
      </c>
      <c r="Z42" s="1">
        <v>8</v>
      </c>
      <c r="AA42" s="1">
        <v>8</v>
      </c>
      <c r="AB42" s="1"/>
      <c r="AC42" s="13"/>
      <c r="AD42" s="3"/>
      <c r="AE42" s="1">
        <v>9</v>
      </c>
      <c r="AF42" s="1">
        <v>9</v>
      </c>
      <c r="AG42" s="1">
        <v>8</v>
      </c>
      <c r="AH42" s="1">
        <v>7</v>
      </c>
      <c r="AI42" s="1">
        <v>7</v>
      </c>
      <c r="AJ42" s="1">
        <v>10</v>
      </c>
      <c r="AK42" s="1">
        <v>8</v>
      </c>
      <c r="AL42" s="1">
        <v>7</v>
      </c>
      <c r="AM42" s="1">
        <v>6</v>
      </c>
      <c r="AN42" s="1">
        <v>5</v>
      </c>
      <c r="AO42" s="1"/>
      <c r="AP42" s="13"/>
      <c r="AQ42" s="3"/>
      <c r="AR42" s="15"/>
      <c r="AS42" s="6"/>
      <c r="AT42" s="154"/>
      <c r="AU42" s="7"/>
      <c r="AV42" s="152"/>
    </row>
    <row r="43" spans="1:48" ht="13.5" customHeight="1">
      <c r="A43" s="116">
        <v>28</v>
      </c>
      <c r="B43" s="153" t="s">
        <v>76</v>
      </c>
      <c r="C43" s="118" t="s">
        <v>89</v>
      </c>
      <c r="D43" s="2"/>
      <c r="E43" s="1" t="s">
        <v>77</v>
      </c>
      <c r="F43" s="1">
        <v>9</v>
      </c>
      <c r="G43" s="1">
        <v>9</v>
      </c>
      <c r="H43" s="1">
        <v>8</v>
      </c>
      <c r="I43" s="1">
        <v>8</v>
      </c>
      <c r="J43" s="1">
        <v>9</v>
      </c>
      <c r="K43" s="1">
        <v>9</v>
      </c>
      <c r="L43" s="1">
        <v>7</v>
      </c>
      <c r="M43" s="1">
        <v>7</v>
      </c>
      <c r="N43" s="1">
        <v>6</v>
      </c>
      <c r="O43" s="1"/>
      <c r="P43" s="11">
        <f>SUM(E43:N44)+10*COUNTIF(E43:N44,"c")</f>
        <v>155</v>
      </c>
      <c r="Q43" s="3"/>
      <c r="R43" s="1">
        <v>10</v>
      </c>
      <c r="S43" s="1">
        <v>10</v>
      </c>
      <c r="T43" s="1">
        <v>10</v>
      </c>
      <c r="U43" s="1">
        <v>8</v>
      </c>
      <c r="V43" s="1">
        <v>8</v>
      </c>
      <c r="W43" s="1">
        <v>10</v>
      </c>
      <c r="X43" s="1">
        <v>9</v>
      </c>
      <c r="Y43" s="1">
        <v>9</v>
      </c>
      <c r="Z43" s="1">
        <v>9</v>
      </c>
      <c r="AA43" s="1">
        <v>8</v>
      </c>
      <c r="AB43" s="1"/>
      <c r="AC43" s="11">
        <f>SUM(R43:AA44)+10*COUNTIF(R43:AA44,"c")</f>
        <v>170</v>
      </c>
      <c r="AD43" s="3"/>
      <c r="AE43" s="1" t="s">
        <v>77</v>
      </c>
      <c r="AF43" s="1">
        <v>10</v>
      </c>
      <c r="AG43" s="1">
        <v>8</v>
      </c>
      <c r="AH43" s="1">
        <v>7</v>
      </c>
      <c r="AI43" s="1">
        <v>6</v>
      </c>
      <c r="AJ43" s="1">
        <v>9</v>
      </c>
      <c r="AK43" s="1">
        <v>9</v>
      </c>
      <c r="AL43" s="1">
        <v>8</v>
      </c>
      <c r="AM43" s="1">
        <v>7</v>
      </c>
      <c r="AN43" s="1">
        <v>7</v>
      </c>
      <c r="AO43" s="1"/>
      <c r="AP43" s="11">
        <f>SUM(AE43:AN44)+10*COUNTIF(AE43:AN44,"c")</f>
        <v>161</v>
      </c>
      <c r="AQ43" s="3"/>
      <c r="AR43" s="6">
        <f>SUM(AP43,AC43,P43)</f>
        <v>486</v>
      </c>
      <c r="AS43" s="6"/>
      <c r="AT43" s="154">
        <f>RANK(AR43,AR:AR)</f>
        <v>26</v>
      </c>
      <c r="AU43" s="7"/>
      <c r="AV43" s="152">
        <f>COUNTIF(E43:N44,"c")+COUNTIF(R43:AA44,"c")+COUNTIF(AE43:AN44,"c")</f>
        <v>2</v>
      </c>
    </row>
    <row r="44" spans="1:48" ht="13.5" customHeight="1">
      <c r="A44" s="116"/>
      <c r="B44" s="153"/>
      <c r="C44" s="118"/>
      <c r="D44" s="2"/>
      <c r="E44" s="1">
        <v>8</v>
      </c>
      <c r="F44" s="1">
        <v>8</v>
      </c>
      <c r="G44" s="1">
        <v>8</v>
      </c>
      <c r="H44" s="1">
        <v>8</v>
      </c>
      <c r="I44" s="1">
        <v>6</v>
      </c>
      <c r="J44" s="1">
        <v>8</v>
      </c>
      <c r="K44" s="1">
        <v>8</v>
      </c>
      <c r="L44" s="1">
        <v>7</v>
      </c>
      <c r="M44" s="1">
        <v>7</v>
      </c>
      <c r="N44" s="1">
        <v>5</v>
      </c>
      <c r="O44" s="1"/>
      <c r="P44" s="11"/>
      <c r="Q44" s="3"/>
      <c r="R44" s="1">
        <v>9</v>
      </c>
      <c r="S44" s="1">
        <v>8</v>
      </c>
      <c r="T44" s="1">
        <v>8</v>
      </c>
      <c r="U44" s="1">
        <v>7</v>
      </c>
      <c r="V44" s="1">
        <v>6</v>
      </c>
      <c r="W44" s="1">
        <v>10</v>
      </c>
      <c r="X44" s="1">
        <v>9</v>
      </c>
      <c r="Y44" s="1">
        <v>8</v>
      </c>
      <c r="Z44" s="1">
        <v>8</v>
      </c>
      <c r="AA44" s="1">
        <v>6</v>
      </c>
      <c r="AB44" s="1"/>
      <c r="AC44" s="11"/>
      <c r="AD44" s="3"/>
      <c r="AE44" s="1">
        <v>9</v>
      </c>
      <c r="AF44" s="1">
        <v>9</v>
      </c>
      <c r="AG44" s="1">
        <v>9</v>
      </c>
      <c r="AH44" s="1">
        <v>7</v>
      </c>
      <c r="AI44" s="1">
        <v>6</v>
      </c>
      <c r="AJ44" s="1">
        <v>9</v>
      </c>
      <c r="AK44" s="1">
        <v>9</v>
      </c>
      <c r="AL44" s="1">
        <v>8</v>
      </c>
      <c r="AM44" s="1">
        <v>7</v>
      </c>
      <c r="AN44" s="1">
        <v>7</v>
      </c>
      <c r="AO44" s="1"/>
      <c r="AP44" s="11"/>
      <c r="AQ44" s="3"/>
      <c r="AR44" s="6"/>
      <c r="AS44" s="6"/>
      <c r="AT44" s="154"/>
      <c r="AU44" s="7"/>
      <c r="AV44" s="152"/>
    </row>
    <row r="45" spans="1:48" ht="13.5" customHeight="1">
      <c r="A45" s="116">
        <v>27</v>
      </c>
      <c r="B45" s="153" t="s">
        <v>42</v>
      </c>
      <c r="C45" s="118" t="s">
        <v>39</v>
      </c>
      <c r="D45" s="2"/>
      <c r="E45" s="1">
        <v>10</v>
      </c>
      <c r="F45" s="1">
        <v>10</v>
      </c>
      <c r="G45" s="1">
        <v>10</v>
      </c>
      <c r="H45" s="1">
        <v>9</v>
      </c>
      <c r="I45" s="1">
        <v>9</v>
      </c>
      <c r="J45" s="1" t="s">
        <v>77</v>
      </c>
      <c r="K45" s="1" t="s">
        <v>77</v>
      </c>
      <c r="L45" s="1">
        <v>10</v>
      </c>
      <c r="M45" s="1">
        <v>9</v>
      </c>
      <c r="N45" s="1">
        <v>9</v>
      </c>
      <c r="O45" s="1"/>
      <c r="P45" s="12">
        <f>SUM(E45:N46)+10*COUNTIF(E45:N46,"c")</f>
        <v>190</v>
      </c>
      <c r="Q45" s="3"/>
      <c r="R45" s="1" t="s">
        <v>77</v>
      </c>
      <c r="S45" s="1" t="s">
        <v>77</v>
      </c>
      <c r="T45" s="1">
        <v>10</v>
      </c>
      <c r="U45" s="1">
        <v>9</v>
      </c>
      <c r="V45" s="1">
        <v>9</v>
      </c>
      <c r="W45" s="1" t="s">
        <v>77</v>
      </c>
      <c r="X45" s="1" t="s">
        <v>77</v>
      </c>
      <c r="Y45" s="1" t="s">
        <v>77</v>
      </c>
      <c r="Z45" s="1">
        <v>9</v>
      </c>
      <c r="AA45" s="1">
        <v>9</v>
      </c>
      <c r="AB45" s="1"/>
      <c r="AC45" s="12">
        <f>SUM(R45:AA46)+10*COUNTIF(R45:AA46,"c")</f>
        <v>186</v>
      </c>
      <c r="AD45" s="3"/>
      <c r="AE45" s="1" t="s">
        <v>77</v>
      </c>
      <c r="AF45" s="1" t="s">
        <v>77</v>
      </c>
      <c r="AG45" s="1">
        <v>9</v>
      </c>
      <c r="AH45" s="1">
        <v>9</v>
      </c>
      <c r="AI45" s="1">
        <v>9</v>
      </c>
      <c r="AJ45" s="1" t="s">
        <v>77</v>
      </c>
      <c r="AK45" s="1">
        <v>10</v>
      </c>
      <c r="AL45" s="1">
        <v>10</v>
      </c>
      <c r="AM45" s="1">
        <v>9</v>
      </c>
      <c r="AN45" s="1">
        <v>9</v>
      </c>
      <c r="AO45" s="1"/>
      <c r="AP45" s="12">
        <f>SUM(AE45:AN46)+10*COUNTIF(AE45:AN46,"c")</f>
        <v>185</v>
      </c>
      <c r="AQ45" s="3"/>
      <c r="AR45" s="14">
        <f>SUM(AP45,AC45,P45)</f>
        <v>561</v>
      </c>
      <c r="AS45" s="6"/>
      <c r="AT45" s="154">
        <f>RANK(AR45,AR:AR)</f>
        <v>8</v>
      </c>
      <c r="AU45" s="7"/>
      <c r="AV45" s="152">
        <f>COUNTIF(E45:N46,"c")+COUNTIF(R45:AA46,"c")+COUNTIF(AE45:AN46,"c")</f>
        <v>14</v>
      </c>
    </row>
    <row r="46" spans="1:48" ht="13.5" customHeight="1">
      <c r="A46" s="116"/>
      <c r="B46" s="153"/>
      <c r="C46" s="118"/>
      <c r="D46" s="2"/>
      <c r="E46" s="1" t="s">
        <v>77</v>
      </c>
      <c r="F46" s="1" t="s">
        <v>77</v>
      </c>
      <c r="G46" s="1">
        <v>10</v>
      </c>
      <c r="H46" s="1">
        <v>9</v>
      </c>
      <c r="I46" s="1">
        <v>8</v>
      </c>
      <c r="J46" s="1" t="s">
        <v>77</v>
      </c>
      <c r="K46" s="1">
        <v>10</v>
      </c>
      <c r="L46" s="1">
        <v>10</v>
      </c>
      <c r="M46" s="1">
        <v>9</v>
      </c>
      <c r="N46" s="1">
        <v>8</v>
      </c>
      <c r="O46" s="1"/>
      <c r="P46" s="13"/>
      <c r="Q46" s="3"/>
      <c r="R46" s="1">
        <v>10</v>
      </c>
      <c r="S46" s="1">
        <v>10</v>
      </c>
      <c r="T46" s="1">
        <v>10</v>
      </c>
      <c r="U46" s="1">
        <v>9</v>
      </c>
      <c r="V46" s="1">
        <v>8</v>
      </c>
      <c r="W46" s="1">
        <v>9</v>
      </c>
      <c r="X46" s="1">
        <v>9</v>
      </c>
      <c r="Y46" s="1">
        <v>8</v>
      </c>
      <c r="Z46" s="1">
        <v>8</v>
      </c>
      <c r="AA46" s="1">
        <v>9</v>
      </c>
      <c r="AB46" s="1"/>
      <c r="AC46" s="13"/>
      <c r="AD46" s="3"/>
      <c r="AE46" s="1">
        <v>10</v>
      </c>
      <c r="AF46" s="1">
        <v>10</v>
      </c>
      <c r="AG46" s="1">
        <v>9</v>
      </c>
      <c r="AH46" s="1">
        <v>9</v>
      </c>
      <c r="AI46" s="1">
        <v>9</v>
      </c>
      <c r="AJ46" s="1" t="s">
        <v>77</v>
      </c>
      <c r="AK46" s="1">
        <v>9</v>
      </c>
      <c r="AL46" s="1">
        <v>9</v>
      </c>
      <c r="AM46" s="1">
        <v>8</v>
      </c>
      <c r="AN46" s="1">
        <v>7</v>
      </c>
      <c r="AO46" s="1"/>
      <c r="AP46" s="13"/>
      <c r="AQ46" s="3"/>
      <c r="AR46" s="15"/>
      <c r="AS46" s="6"/>
      <c r="AT46" s="154"/>
      <c r="AU46" s="7"/>
      <c r="AV46" s="152"/>
    </row>
    <row r="47" spans="1:48" ht="13.5" customHeight="1">
      <c r="A47" s="116">
        <v>10</v>
      </c>
      <c r="B47" s="153" t="s">
        <v>40</v>
      </c>
      <c r="C47" s="118" t="s">
        <v>41</v>
      </c>
      <c r="D47" s="2"/>
      <c r="E47" s="1">
        <v>10</v>
      </c>
      <c r="F47" s="1">
        <v>10</v>
      </c>
      <c r="G47" s="1">
        <v>10</v>
      </c>
      <c r="H47" s="1">
        <v>9</v>
      </c>
      <c r="I47" s="1">
        <v>8</v>
      </c>
      <c r="J47" s="1" t="s">
        <v>77</v>
      </c>
      <c r="K47" s="1">
        <v>10</v>
      </c>
      <c r="L47" s="1">
        <v>10</v>
      </c>
      <c r="M47" s="1">
        <v>10</v>
      </c>
      <c r="N47" s="1">
        <v>9</v>
      </c>
      <c r="O47" s="1"/>
      <c r="P47" s="12">
        <f>SUM(E47:N48)+10*COUNTIF(E47:N48,"c")</f>
        <v>188</v>
      </c>
      <c r="Q47" s="3"/>
      <c r="R47" s="1" t="s">
        <v>77</v>
      </c>
      <c r="S47" s="1">
        <v>10</v>
      </c>
      <c r="T47" s="1">
        <v>9</v>
      </c>
      <c r="U47" s="1">
        <v>9</v>
      </c>
      <c r="V47" s="1">
        <v>9</v>
      </c>
      <c r="W47" s="1" t="s">
        <v>77</v>
      </c>
      <c r="X47" s="1" t="s">
        <v>77</v>
      </c>
      <c r="Y47" s="1">
        <v>10</v>
      </c>
      <c r="Z47" s="1">
        <v>9</v>
      </c>
      <c r="AA47" s="1">
        <v>8</v>
      </c>
      <c r="AB47" s="1"/>
      <c r="AC47" s="12">
        <f>SUM(R47:AA48)+10*COUNTIF(R47:AA48,"c")</f>
        <v>187</v>
      </c>
      <c r="AD47" s="3"/>
      <c r="AE47" s="1" t="s">
        <v>77</v>
      </c>
      <c r="AF47" s="1" t="s">
        <v>77</v>
      </c>
      <c r="AG47" s="1">
        <v>10</v>
      </c>
      <c r="AH47" s="1">
        <v>10</v>
      </c>
      <c r="AI47" s="1">
        <v>10</v>
      </c>
      <c r="AJ47" s="1" t="s">
        <v>77</v>
      </c>
      <c r="AK47" s="1" t="s">
        <v>77</v>
      </c>
      <c r="AL47" s="1">
        <v>9</v>
      </c>
      <c r="AM47" s="1">
        <v>9</v>
      </c>
      <c r="AN47" s="1">
        <v>9</v>
      </c>
      <c r="AO47" s="1"/>
      <c r="AP47" s="12">
        <f>SUM(AE47:AN48)+10*COUNTIF(AE47:AN48,"c")</f>
        <v>191</v>
      </c>
      <c r="AQ47" s="3"/>
      <c r="AR47" s="14">
        <f>SUM(AP47,AC47,P47)</f>
        <v>566</v>
      </c>
      <c r="AS47" s="6"/>
      <c r="AT47" s="154">
        <f>RANK(AR47,AR:AR)</f>
        <v>4</v>
      </c>
      <c r="AU47" s="7"/>
      <c r="AV47" s="152">
        <f>COUNTIF(E47:N48,"c")+COUNTIF(R47:AA48,"c")+COUNTIF(AE47:AN48,"c")</f>
        <v>13</v>
      </c>
    </row>
    <row r="48" spans="1:48" ht="13.5" customHeight="1">
      <c r="A48" s="116"/>
      <c r="B48" s="153"/>
      <c r="C48" s="118"/>
      <c r="D48" s="2"/>
      <c r="E48" s="1" t="s">
        <v>77</v>
      </c>
      <c r="F48" s="1">
        <v>10</v>
      </c>
      <c r="G48" s="1">
        <v>9</v>
      </c>
      <c r="H48" s="1">
        <v>9</v>
      </c>
      <c r="I48" s="1">
        <v>8</v>
      </c>
      <c r="J48" s="1" t="s">
        <v>77</v>
      </c>
      <c r="K48" s="1">
        <v>10</v>
      </c>
      <c r="L48" s="1">
        <v>9</v>
      </c>
      <c r="M48" s="1">
        <v>9</v>
      </c>
      <c r="N48" s="1">
        <v>8</v>
      </c>
      <c r="O48" s="1"/>
      <c r="P48" s="13"/>
      <c r="Q48" s="3"/>
      <c r="R48" s="1">
        <v>10</v>
      </c>
      <c r="S48" s="1">
        <v>10</v>
      </c>
      <c r="T48" s="1">
        <v>10</v>
      </c>
      <c r="U48" s="1">
        <v>9</v>
      </c>
      <c r="V48" s="1">
        <v>9</v>
      </c>
      <c r="W48" s="1">
        <v>10</v>
      </c>
      <c r="X48" s="1">
        <v>9</v>
      </c>
      <c r="Y48" s="1">
        <v>9</v>
      </c>
      <c r="Z48" s="1">
        <v>9</v>
      </c>
      <c r="AA48" s="1">
        <v>8</v>
      </c>
      <c r="AB48" s="1"/>
      <c r="AC48" s="13"/>
      <c r="AD48" s="3"/>
      <c r="AE48" s="1" t="s">
        <v>77</v>
      </c>
      <c r="AF48" s="1" t="s">
        <v>77</v>
      </c>
      <c r="AG48" s="1">
        <v>9</v>
      </c>
      <c r="AH48" s="1">
        <v>9</v>
      </c>
      <c r="AI48" s="1">
        <v>9</v>
      </c>
      <c r="AJ48" s="1" t="s">
        <v>77</v>
      </c>
      <c r="AK48" s="1">
        <v>10</v>
      </c>
      <c r="AL48" s="1">
        <v>10</v>
      </c>
      <c r="AM48" s="1">
        <v>9</v>
      </c>
      <c r="AN48" s="1">
        <v>8</v>
      </c>
      <c r="AO48" s="1"/>
      <c r="AP48" s="13"/>
      <c r="AQ48" s="3"/>
      <c r="AR48" s="15"/>
      <c r="AS48" s="6"/>
      <c r="AT48" s="154"/>
      <c r="AU48" s="7"/>
      <c r="AV48" s="152"/>
    </row>
    <row r="49" spans="1:48" ht="13.5" customHeight="1">
      <c r="A49" s="116">
        <v>3</v>
      </c>
      <c r="B49" s="153" t="s">
        <v>60</v>
      </c>
      <c r="C49" s="118" t="s">
        <v>61</v>
      </c>
      <c r="D49" s="2"/>
      <c r="E49" s="1">
        <v>10</v>
      </c>
      <c r="F49" s="1">
        <v>9</v>
      </c>
      <c r="G49" s="1">
        <v>9</v>
      </c>
      <c r="H49" s="1">
        <v>7</v>
      </c>
      <c r="I49" s="1">
        <v>6</v>
      </c>
      <c r="J49" s="1">
        <v>9</v>
      </c>
      <c r="K49" s="1">
        <v>8</v>
      </c>
      <c r="L49" s="1">
        <v>8</v>
      </c>
      <c r="M49" s="1">
        <v>7</v>
      </c>
      <c r="N49" s="1">
        <v>5</v>
      </c>
      <c r="O49" s="1"/>
      <c r="P49" s="12">
        <f>SUM(E49:N50)+10*COUNTIF(E49:N50,"c")</f>
        <v>157</v>
      </c>
      <c r="Q49" s="3"/>
      <c r="R49" s="1">
        <v>9</v>
      </c>
      <c r="S49" s="1">
        <v>9</v>
      </c>
      <c r="T49" s="1">
        <v>8</v>
      </c>
      <c r="U49" s="1">
        <v>6</v>
      </c>
      <c r="V49" s="1">
        <v>5</v>
      </c>
      <c r="W49" s="1">
        <v>10</v>
      </c>
      <c r="X49" s="1">
        <v>9</v>
      </c>
      <c r="Y49" s="1">
        <v>7</v>
      </c>
      <c r="Z49" s="1">
        <v>7</v>
      </c>
      <c r="AA49" s="1">
        <v>5</v>
      </c>
      <c r="AB49" s="1"/>
      <c r="AC49" s="12">
        <f>SUM(R49:AA50)+10*COUNTIF(R49:AA50,"c")</f>
        <v>157</v>
      </c>
      <c r="AD49" s="3"/>
      <c r="AE49" s="1" t="s">
        <v>77</v>
      </c>
      <c r="AF49" s="1">
        <v>9</v>
      </c>
      <c r="AG49" s="1">
        <v>9</v>
      </c>
      <c r="AH49" s="1">
        <v>9</v>
      </c>
      <c r="AI49" s="1">
        <v>9</v>
      </c>
      <c r="AJ49" s="1" t="s">
        <v>77</v>
      </c>
      <c r="AK49" s="1">
        <v>10</v>
      </c>
      <c r="AL49" s="1">
        <v>9</v>
      </c>
      <c r="AM49" s="1">
        <v>9</v>
      </c>
      <c r="AN49" s="1">
        <v>8</v>
      </c>
      <c r="AO49" s="1"/>
      <c r="AP49" s="12">
        <f>SUM(AE49:AN50)+10*COUNTIF(AE49:AN50,"c")</f>
        <v>174</v>
      </c>
      <c r="AQ49" s="3"/>
      <c r="AR49" s="14">
        <f>SUM(AP49,AC49,P49)</f>
        <v>488</v>
      </c>
      <c r="AS49" s="6"/>
      <c r="AT49" s="154">
        <f>RANK(AR49,AR:AR)</f>
        <v>22</v>
      </c>
      <c r="AU49" s="7"/>
      <c r="AV49" s="152">
        <f>COUNTIF(E49:N50,"c")+COUNTIF(R49:AA50,"c")+COUNTIF(AE49:AN50,"c")</f>
        <v>3</v>
      </c>
    </row>
    <row r="50" spans="1:48" ht="13.5" customHeight="1">
      <c r="A50" s="116"/>
      <c r="B50" s="153"/>
      <c r="C50" s="118"/>
      <c r="D50" s="2"/>
      <c r="E50" s="1">
        <v>10</v>
      </c>
      <c r="F50" s="1">
        <v>8</v>
      </c>
      <c r="G50" s="1">
        <v>8</v>
      </c>
      <c r="H50" s="1">
        <v>8</v>
      </c>
      <c r="I50" s="1">
        <v>7</v>
      </c>
      <c r="J50" s="1">
        <v>9</v>
      </c>
      <c r="K50" s="1">
        <v>8</v>
      </c>
      <c r="L50" s="1">
        <v>7</v>
      </c>
      <c r="M50" s="1">
        <v>7</v>
      </c>
      <c r="N50" s="1">
        <v>7</v>
      </c>
      <c r="O50" s="1"/>
      <c r="P50" s="13"/>
      <c r="Q50" s="3"/>
      <c r="R50" s="1">
        <v>9</v>
      </c>
      <c r="S50" s="1">
        <v>9</v>
      </c>
      <c r="T50" s="1">
        <v>8</v>
      </c>
      <c r="U50" s="1">
        <v>8</v>
      </c>
      <c r="V50" s="1">
        <v>7</v>
      </c>
      <c r="W50" s="1">
        <v>9</v>
      </c>
      <c r="X50" s="1">
        <v>8</v>
      </c>
      <c r="Y50" s="1">
        <v>8</v>
      </c>
      <c r="Z50" s="1">
        <v>8</v>
      </c>
      <c r="AA50" s="1">
        <v>8</v>
      </c>
      <c r="AB50" s="1"/>
      <c r="AC50" s="13"/>
      <c r="AD50" s="3"/>
      <c r="AE50" s="1" t="s">
        <v>77</v>
      </c>
      <c r="AF50" s="1">
        <v>9</v>
      </c>
      <c r="AG50" s="1">
        <v>8</v>
      </c>
      <c r="AH50" s="1">
        <v>8</v>
      </c>
      <c r="AI50" s="1">
        <v>6</v>
      </c>
      <c r="AJ50" s="1">
        <v>9</v>
      </c>
      <c r="AK50" s="1">
        <v>9</v>
      </c>
      <c r="AL50" s="1">
        <v>9</v>
      </c>
      <c r="AM50" s="1">
        <v>6</v>
      </c>
      <c r="AN50" s="1">
        <v>8</v>
      </c>
      <c r="AO50" s="1"/>
      <c r="AP50" s="13"/>
      <c r="AQ50" s="3"/>
      <c r="AR50" s="15"/>
      <c r="AS50" s="6"/>
      <c r="AT50" s="154"/>
      <c r="AU50" s="7"/>
      <c r="AV50" s="152"/>
    </row>
    <row r="51" spans="1:48" ht="13.5" customHeight="1">
      <c r="A51" s="116">
        <v>6</v>
      </c>
      <c r="B51" s="153" t="s">
        <v>62</v>
      </c>
      <c r="C51" s="118" t="s">
        <v>63</v>
      </c>
      <c r="D51" s="2"/>
      <c r="E51" s="1" t="s">
        <v>77</v>
      </c>
      <c r="F51" s="1">
        <v>10</v>
      </c>
      <c r="G51" s="1">
        <v>9</v>
      </c>
      <c r="H51" s="1">
        <v>9</v>
      </c>
      <c r="I51" s="1">
        <v>8</v>
      </c>
      <c r="J51" s="1" t="s">
        <v>77</v>
      </c>
      <c r="K51" s="1">
        <v>10</v>
      </c>
      <c r="L51" s="1">
        <v>9</v>
      </c>
      <c r="M51" s="1">
        <v>9</v>
      </c>
      <c r="N51" s="1">
        <v>8</v>
      </c>
      <c r="O51" s="1"/>
      <c r="P51" s="12">
        <f>SUM(E51:N52)+10*COUNTIF(E51:N52,"c")</f>
        <v>189</v>
      </c>
      <c r="Q51" s="3"/>
      <c r="R51" s="1" t="s">
        <v>77</v>
      </c>
      <c r="S51" s="1">
        <v>9</v>
      </c>
      <c r="T51" s="1">
        <v>9</v>
      </c>
      <c r="U51" s="1">
        <v>9</v>
      </c>
      <c r="V51" s="1">
        <v>9</v>
      </c>
      <c r="W51" s="1">
        <v>10</v>
      </c>
      <c r="X51" s="1">
        <v>9</v>
      </c>
      <c r="Y51" s="1">
        <v>9</v>
      </c>
      <c r="Z51" s="1">
        <v>9</v>
      </c>
      <c r="AA51" s="1">
        <v>8</v>
      </c>
      <c r="AB51" s="1"/>
      <c r="AC51" s="12">
        <f>SUM(R51:AA52)+10*COUNTIF(R51:AA52,"c")</f>
        <v>183</v>
      </c>
      <c r="AD51" s="3"/>
      <c r="AE51" s="1" t="s">
        <v>77</v>
      </c>
      <c r="AF51" s="1" t="s">
        <v>77</v>
      </c>
      <c r="AG51" s="1">
        <v>9</v>
      </c>
      <c r="AH51" s="1">
        <v>9</v>
      </c>
      <c r="AI51" s="1">
        <v>9</v>
      </c>
      <c r="AJ51" s="1" t="s">
        <v>77</v>
      </c>
      <c r="AK51" s="1">
        <v>10</v>
      </c>
      <c r="AL51" s="1">
        <v>9</v>
      </c>
      <c r="AM51" s="1">
        <v>9</v>
      </c>
      <c r="AN51" s="1">
        <v>9</v>
      </c>
      <c r="AO51" s="1"/>
      <c r="AP51" s="12">
        <f>SUM(AE51:AN52)+10*COUNTIF(AE51:AN52,"c")</f>
        <v>190</v>
      </c>
      <c r="AQ51" s="3"/>
      <c r="AR51" s="14">
        <f>SUM(AP51,AC51,P51)</f>
        <v>562</v>
      </c>
      <c r="AS51" s="6"/>
      <c r="AT51" s="154">
        <f>RANK(AR51,AR:AR)</f>
        <v>6</v>
      </c>
      <c r="AU51" s="7"/>
      <c r="AV51" s="152">
        <f>COUNTIF(E51:N52,"c")+COUNTIF(R51:AA52,"c")+COUNTIF(AE51:AN52,"c")</f>
        <v>15</v>
      </c>
    </row>
    <row r="52" spans="1:48" ht="13.5" customHeight="1">
      <c r="A52" s="116"/>
      <c r="B52" s="153"/>
      <c r="C52" s="118"/>
      <c r="D52" s="2"/>
      <c r="E52" s="1" t="s">
        <v>77</v>
      </c>
      <c r="F52" s="1">
        <v>10</v>
      </c>
      <c r="G52" s="1">
        <v>10</v>
      </c>
      <c r="H52" s="1">
        <v>9</v>
      </c>
      <c r="I52" s="1">
        <v>9</v>
      </c>
      <c r="J52" s="1" t="s">
        <v>77</v>
      </c>
      <c r="K52" s="1">
        <v>10</v>
      </c>
      <c r="L52" s="1">
        <v>10</v>
      </c>
      <c r="M52" s="1">
        <v>10</v>
      </c>
      <c r="N52" s="1">
        <v>9</v>
      </c>
      <c r="O52" s="1"/>
      <c r="P52" s="13"/>
      <c r="Q52" s="3"/>
      <c r="R52" s="1" t="s">
        <v>77</v>
      </c>
      <c r="S52" s="1" t="s">
        <v>77</v>
      </c>
      <c r="T52" s="1">
        <v>10</v>
      </c>
      <c r="U52" s="1">
        <v>9</v>
      </c>
      <c r="V52" s="1">
        <v>9</v>
      </c>
      <c r="W52" s="1">
        <v>10</v>
      </c>
      <c r="X52" s="1">
        <v>9</v>
      </c>
      <c r="Y52" s="1">
        <v>9</v>
      </c>
      <c r="Z52" s="1">
        <v>8</v>
      </c>
      <c r="AA52" s="1">
        <v>8</v>
      </c>
      <c r="AB52" s="1"/>
      <c r="AC52" s="13"/>
      <c r="AD52" s="3"/>
      <c r="AE52" s="1" t="s">
        <v>77</v>
      </c>
      <c r="AF52" s="1" t="s">
        <v>77</v>
      </c>
      <c r="AG52" s="1">
        <v>10</v>
      </c>
      <c r="AH52" s="1">
        <v>8</v>
      </c>
      <c r="AI52" s="1">
        <v>8</v>
      </c>
      <c r="AJ52" s="1" t="s">
        <v>77</v>
      </c>
      <c r="AK52" s="1" t="s">
        <v>77</v>
      </c>
      <c r="AL52" s="1" t="s">
        <v>77</v>
      </c>
      <c r="AM52" s="1">
        <v>10</v>
      </c>
      <c r="AN52" s="1">
        <v>10</v>
      </c>
      <c r="AO52" s="1"/>
      <c r="AP52" s="13"/>
      <c r="AQ52" s="3"/>
      <c r="AR52" s="15"/>
      <c r="AS52" s="6"/>
      <c r="AT52" s="154"/>
      <c r="AU52" s="7"/>
      <c r="AV52" s="152"/>
    </row>
    <row r="53" spans="1:48" ht="13.5" customHeight="1">
      <c r="A53" s="116">
        <v>7</v>
      </c>
      <c r="B53" s="153" t="s">
        <v>64</v>
      </c>
      <c r="C53" s="118" t="s">
        <v>65</v>
      </c>
      <c r="D53" s="2"/>
      <c r="E53" s="1" t="s">
        <v>77</v>
      </c>
      <c r="F53" s="1">
        <v>10</v>
      </c>
      <c r="G53" s="1">
        <v>9</v>
      </c>
      <c r="H53" s="1">
        <v>8</v>
      </c>
      <c r="I53" s="1">
        <v>8</v>
      </c>
      <c r="J53" s="1">
        <v>9</v>
      </c>
      <c r="K53" s="1">
        <v>9</v>
      </c>
      <c r="L53" s="1">
        <v>9</v>
      </c>
      <c r="M53" s="1">
        <v>9</v>
      </c>
      <c r="N53" s="1">
        <v>8</v>
      </c>
      <c r="O53" s="1"/>
      <c r="P53" s="12">
        <f>SUM(E53:N54)+10*COUNTIF(E53:N54,"c")</f>
        <v>181</v>
      </c>
      <c r="Q53" s="3"/>
      <c r="R53" s="1">
        <v>9</v>
      </c>
      <c r="S53" s="1" t="s">
        <v>77</v>
      </c>
      <c r="T53" s="1">
        <v>9</v>
      </c>
      <c r="U53" s="1">
        <v>9</v>
      </c>
      <c r="V53" s="1">
        <v>7</v>
      </c>
      <c r="W53" s="1" t="s">
        <v>77</v>
      </c>
      <c r="X53" s="1">
        <v>9</v>
      </c>
      <c r="Y53" s="1">
        <v>9</v>
      </c>
      <c r="Z53" s="1">
        <v>9</v>
      </c>
      <c r="AA53" s="1">
        <v>9</v>
      </c>
      <c r="AB53" s="1"/>
      <c r="AC53" s="12">
        <f>SUM(R53:AA54)+10*COUNTIF(R53:AA54,"c")</f>
        <v>181</v>
      </c>
      <c r="AD53" s="3"/>
      <c r="AE53" s="1" t="s">
        <v>77</v>
      </c>
      <c r="AF53" s="1">
        <v>10</v>
      </c>
      <c r="AG53" s="1">
        <v>10</v>
      </c>
      <c r="AH53" s="1">
        <v>9</v>
      </c>
      <c r="AI53" s="1">
        <v>8</v>
      </c>
      <c r="AJ53" s="1" t="s">
        <v>77</v>
      </c>
      <c r="AK53" s="1">
        <v>10</v>
      </c>
      <c r="AL53" s="1">
        <v>9</v>
      </c>
      <c r="AM53" s="1">
        <v>9</v>
      </c>
      <c r="AN53" s="1">
        <v>8</v>
      </c>
      <c r="AO53" s="1"/>
      <c r="AP53" s="12">
        <f>SUM(AE53:AN54)+10*COUNTIF(AE53:AN54,"c")</f>
        <v>188</v>
      </c>
      <c r="AQ53" s="3"/>
      <c r="AR53" s="14">
        <f>SUM(AP53,AC53,P53)</f>
        <v>550</v>
      </c>
      <c r="AS53" s="6"/>
      <c r="AT53" s="154">
        <f>RANK(AR53,AR:AR)</f>
        <v>11</v>
      </c>
      <c r="AU53" s="7"/>
      <c r="AV53" s="152">
        <f>COUNTIF(E53:N54,"c")+COUNTIF(R53:AA54,"c")+COUNTIF(AE53:AN54,"c")</f>
        <v>8</v>
      </c>
    </row>
    <row r="54" spans="1:48" ht="13.5" customHeight="1">
      <c r="A54" s="116"/>
      <c r="B54" s="153"/>
      <c r="C54" s="118"/>
      <c r="D54" s="2"/>
      <c r="E54" s="1">
        <v>10</v>
      </c>
      <c r="F54" s="1">
        <v>10</v>
      </c>
      <c r="G54" s="1">
        <v>9</v>
      </c>
      <c r="H54" s="1">
        <v>8</v>
      </c>
      <c r="I54" s="1">
        <v>8</v>
      </c>
      <c r="J54" s="1">
        <v>10</v>
      </c>
      <c r="K54" s="1">
        <v>10</v>
      </c>
      <c r="L54" s="1">
        <v>9</v>
      </c>
      <c r="M54" s="1">
        <v>9</v>
      </c>
      <c r="N54" s="1">
        <v>9</v>
      </c>
      <c r="O54" s="1"/>
      <c r="P54" s="13"/>
      <c r="Q54" s="3"/>
      <c r="R54" s="1">
        <v>10</v>
      </c>
      <c r="S54" s="1">
        <v>10</v>
      </c>
      <c r="T54" s="1">
        <v>9</v>
      </c>
      <c r="U54" s="1">
        <v>9</v>
      </c>
      <c r="V54" s="1">
        <v>9</v>
      </c>
      <c r="W54" s="1">
        <v>9</v>
      </c>
      <c r="X54" s="1">
        <v>9</v>
      </c>
      <c r="Y54" s="1">
        <v>9</v>
      </c>
      <c r="Z54" s="1">
        <v>9</v>
      </c>
      <c r="AA54" s="1">
        <v>8</v>
      </c>
      <c r="AB54" s="1"/>
      <c r="AC54" s="13"/>
      <c r="AD54" s="3"/>
      <c r="AE54" s="1" t="s">
        <v>77</v>
      </c>
      <c r="AF54" s="1" t="s">
        <v>77</v>
      </c>
      <c r="AG54" s="1">
        <v>10</v>
      </c>
      <c r="AH54" s="1">
        <v>9</v>
      </c>
      <c r="AI54" s="1">
        <v>9</v>
      </c>
      <c r="AJ54" s="1" t="s">
        <v>77</v>
      </c>
      <c r="AK54" s="1">
        <v>10</v>
      </c>
      <c r="AL54" s="1">
        <v>9</v>
      </c>
      <c r="AM54" s="1">
        <v>9</v>
      </c>
      <c r="AN54" s="1">
        <v>9</v>
      </c>
      <c r="AO54" s="1"/>
      <c r="AP54" s="13"/>
      <c r="AQ54" s="3"/>
      <c r="AR54" s="15"/>
      <c r="AS54" s="6"/>
      <c r="AT54" s="154"/>
      <c r="AU54" s="7"/>
      <c r="AV54" s="152"/>
    </row>
    <row r="55" spans="1:48" ht="13.5" customHeight="1">
      <c r="A55" s="116">
        <v>8</v>
      </c>
      <c r="B55" s="153" t="s">
        <v>66</v>
      </c>
      <c r="C55" s="118" t="s">
        <v>67</v>
      </c>
      <c r="D55" s="2"/>
      <c r="E55" s="1" t="s">
        <v>77</v>
      </c>
      <c r="F55" s="1">
        <v>9</v>
      </c>
      <c r="G55" s="1">
        <v>9</v>
      </c>
      <c r="H55" s="1">
        <v>8</v>
      </c>
      <c r="I55" s="1">
        <v>6</v>
      </c>
      <c r="J55" s="1">
        <v>9</v>
      </c>
      <c r="K55" s="1">
        <v>8</v>
      </c>
      <c r="L55" s="1">
        <v>8</v>
      </c>
      <c r="M55" s="1">
        <v>7</v>
      </c>
      <c r="N55" s="1">
        <v>7</v>
      </c>
      <c r="O55" s="1"/>
      <c r="P55" s="12">
        <f>SUM(E55:N56)+10*COUNTIF(E55:N56,"c")</f>
        <v>162</v>
      </c>
      <c r="Q55" s="3"/>
      <c r="R55" s="1">
        <v>10</v>
      </c>
      <c r="S55" s="1">
        <v>9</v>
      </c>
      <c r="T55" s="1">
        <v>9</v>
      </c>
      <c r="U55" s="1">
        <v>9</v>
      </c>
      <c r="V55" s="1">
        <v>7</v>
      </c>
      <c r="W55" s="1" t="s">
        <v>77</v>
      </c>
      <c r="X55" s="1">
        <v>9</v>
      </c>
      <c r="Y55" s="1">
        <v>8</v>
      </c>
      <c r="Z55" s="1">
        <v>8</v>
      </c>
      <c r="AA55" s="1">
        <v>7</v>
      </c>
      <c r="AB55" s="1"/>
      <c r="AC55" s="12">
        <f>SUM(R55:AA56)+10*COUNTIF(R55:AA56,"c")</f>
        <v>167</v>
      </c>
      <c r="AD55" s="3"/>
      <c r="AE55" s="1">
        <v>10</v>
      </c>
      <c r="AF55" s="1">
        <v>9</v>
      </c>
      <c r="AG55" s="1">
        <v>9</v>
      </c>
      <c r="AH55" s="1">
        <v>8</v>
      </c>
      <c r="AI55" s="1">
        <v>6</v>
      </c>
      <c r="AJ55" s="1">
        <v>9</v>
      </c>
      <c r="AK55" s="1">
        <v>9</v>
      </c>
      <c r="AL55" s="1">
        <v>8</v>
      </c>
      <c r="AM55" s="1">
        <v>7</v>
      </c>
      <c r="AN55" s="1">
        <v>7</v>
      </c>
      <c r="AO55" s="1"/>
      <c r="AP55" s="12">
        <f>SUM(AE55:AN56)+10*COUNTIF(AE55:AN56,"c")</f>
        <v>158</v>
      </c>
      <c r="AQ55" s="3"/>
      <c r="AR55" s="14">
        <f>SUM(AP55,AC55,P55)</f>
        <v>487</v>
      </c>
      <c r="AS55" s="6"/>
      <c r="AT55" s="154">
        <f>RANK(AR55,AR:AR)</f>
        <v>23</v>
      </c>
      <c r="AU55" s="7"/>
      <c r="AV55" s="152">
        <f>COUNTIF(E55:N56,"c")+COUNTIF(R55:AA56,"c")+COUNTIF(AE55:AN56,"c")</f>
        <v>3</v>
      </c>
    </row>
    <row r="56" spans="1:48" ht="13.5" customHeight="1">
      <c r="A56" s="116"/>
      <c r="B56" s="153"/>
      <c r="C56" s="118"/>
      <c r="D56" s="2"/>
      <c r="E56" s="1" t="s">
        <v>77</v>
      </c>
      <c r="F56" s="1">
        <v>9</v>
      </c>
      <c r="G56" s="1">
        <v>9</v>
      </c>
      <c r="H56" s="1">
        <v>8</v>
      </c>
      <c r="I56" s="1">
        <v>7</v>
      </c>
      <c r="J56" s="1">
        <v>9</v>
      </c>
      <c r="K56" s="1">
        <v>8</v>
      </c>
      <c r="L56" s="1">
        <v>8</v>
      </c>
      <c r="M56" s="1">
        <v>7</v>
      </c>
      <c r="N56" s="1">
        <v>6</v>
      </c>
      <c r="O56" s="1"/>
      <c r="P56" s="13"/>
      <c r="Q56" s="3"/>
      <c r="R56" s="1">
        <v>9</v>
      </c>
      <c r="S56" s="1">
        <v>9</v>
      </c>
      <c r="T56" s="1">
        <v>8</v>
      </c>
      <c r="U56" s="1">
        <v>7</v>
      </c>
      <c r="V56" s="1">
        <v>7</v>
      </c>
      <c r="W56" s="1">
        <v>9</v>
      </c>
      <c r="X56" s="1">
        <v>9</v>
      </c>
      <c r="Y56" s="1">
        <v>8</v>
      </c>
      <c r="Z56" s="1">
        <v>8</v>
      </c>
      <c r="AA56" s="1">
        <v>7</v>
      </c>
      <c r="AB56" s="1"/>
      <c r="AC56" s="13"/>
      <c r="AD56" s="3"/>
      <c r="AE56" s="1">
        <v>9</v>
      </c>
      <c r="AF56" s="1">
        <v>9</v>
      </c>
      <c r="AG56" s="1">
        <v>8</v>
      </c>
      <c r="AH56" s="1">
        <v>8</v>
      </c>
      <c r="AI56" s="1">
        <v>7</v>
      </c>
      <c r="AJ56" s="1">
        <v>8</v>
      </c>
      <c r="AK56" s="1">
        <v>8</v>
      </c>
      <c r="AL56" s="1">
        <v>7</v>
      </c>
      <c r="AM56" s="1">
        <v>6</v>
      </c>
      <c r="AN56" s="1">
        <v>6</v>
      </c>
      <c r="AO56" s="1"/>
      <c r="AP56" s="13"/>
      <c r="AQ56" s="3"/>
      <c r="AR56" s="15"/>
      <c r="AS56" s="6"/>
      <c r="AT56" s="154"/>
      <c r="AU56" s="7"/>
      <c r="AV56" s="152"/>
    </row>
    <row r="57" spans="1:48" ht="13.5" customHeight="1">
      <c r="A57" s="116">
        <v>21</v>
      </c>
      <c r="B57" s="153" t="s">
        <v>70</v>
      </c>
      <c r="C57" s="118" t="s">
        <v>71</v>
      </c>
      <c r="D57" s="2"/>
      <c r="E57" s="1">
        <v>9</v>
      </c>
      <c r="F57" s="1">
        <v>8</v>
      </c>
      <c r="G57" s="1">
        <v>7</v>
      </c>
      <c r="H57" s="1">
        <v>6</v>
      </c>
      <c r="I57" s="1">
        <v>5</v>
      </c>
      <c r="J57" s="1" t="s">
        <v>77</v>
      </c>
      <c r="K57" s="1">
        <v>9</v>
      </c>
      <c r="L57" s="1">
        <v>9</v>
      </c>
      <c r="M57" s="1">
        <v>7</v>
      </c>
      <c r="N57" s="1">
        <v>6</v>
      </c>
      <c r="O57" s="1"/>
      <c r="P57" s="12">
        <f>SUM(E57:N58)+10*COUNTIF(E57:N58,"c")</f>
        <v>146</v>
      </c>
      <c r="Q57" s="3"/>
      <c r="R57" s="1">
        <v>9</v>
      </c>
      <c r="S57" s="1">
        <v>8</v>
      </c>
      <c r="T57" s="1">
        <v>8</v>
      </c>
      <c r="U57" s="1">
        <v>7</v>
      </c>
      <c r="V57" s="1">
        <v>7</v>
      </c>
      <c r="W57" s="1">
        <v>8</v>
      </c>
      <c r="X57" s="1">
        <v>8</v>
      </c>
      <c r="Y57" s="1">
        <v>8</v>
      </c>
      <c r="Z57" s="1">
        <v>7</v>
      </c>
      <c r="AA57" s="1">
        <v>7</v>
      </c>
      <c r="AB57" s="1"/>
      <c r="AC57" s="12">
        <f>SUM(R57:AA58)+10*COUNTIF(R57:AA58,"c")</f>
        <v>151</v>
      </c>
      <c r="AD57" s="3"/>
      <c r="AE57" s="1">
        <v>10</v>
      </c>
      <c r="AF57" s="1">
        <v>9</v>
      </c>
      <c r="AG57" s="1">
        <v>8</v>
      </c>
      <c r="AH57" s="1">
        <v>8</v>
      </c>
      <c r="AI57" s="1">
        <v>6</v>
      </c>
      <c r="AJ57" s="1" t="s">
        <v>77</v>
      </c>
      <c r="AK57" s="1">
        <v>9</v>
      </c>
      <c r="AL57" s="1">
        <v>8</v>
      </c>
      <c r="AM57" s="1">
        <v>5</v>
      </c>
      <c r="AN57" s="1">
        <v>3</v>
      </c>
      <c r="AO57" s="1"/>
      <c r="AP57" s="12">
        <f>SUM(AE57:AN58)+10*COUNTIF(AE57:AN58,"c")</f>
        <v>160</v>
      </c>
      <c r="AQ57" s="3"/>
      <c r="AR57" s="14">
        <f>SUM(AP57,AC57,P57)</f>
        <v>457</v>
      </c>
      <c r="AS57" s="6"/>
      <c r="AT57" s="154">
        <f>RANK(AR57,AR:AR)</f>
        <v>28</v>
      </c>
      <c r="AU57" s="7"/>
      <c r="AV57" s="152">
        <f>COUNTIF(E57:N58,"c")+COUNTIF(R57:AA58,"c")+COUNTIF(AE57:AN58,"c")</f>
        <v>3</v>
      </c>
    </row>
    <row r="58" spans="1:48" ht="13.5" customHeight="1">
      <c r="A58" s="116"/>
      <c r="B58" s="153"/>
      <c r="C58" s="118"/>
      <c r="D58" s="2"/>
      <c r="E58" s="1">
        <v>9</v>
      </c>
      <c r="F58" s="1">
        <v>9</v>
      </c>
      <c r="G58" s="1">
        <v>7</v>
      </c>
      <c r="H58" s="1">
        <v>7</v>
      </c>
      <c r="I58" s="1">
        <v>4</v>
      </c>
      <c r="J58" s="1">
        <v>8</v>
      </c>
      <c r="K58" s="1">
        <v>8</v>
      </c>
      <c r="L58" s="1">
        <v>7</v>
      </c>
      <c r="M58" s="1">
        <v>6</v>
      </c>
      <c r="N58" s="1">
        <v>5</v>
      </c>
      <c r="O58" s="1"/>
      <c r="P58" s="13"/>
      <c r="Q58" s="3"/>
      <c r="R58" s="1">
        <v>9</v>
      </c>
      <c r="S58" s="1">
        <v>8</v>
      </c>
      <c r="T58" s="1">
        <v>8</v>
      </c>
      <c r="U58" s="1">
        <v>7</v>
      </c>
      <c r="V58" s="1">
        <v>6</v>
      </c>
      <c r="W58" s="1">
        <v>8</v>
      </c>
      <c r="X58" s="1">
        <v>8</v>
      </c>
      <c r="Y58" s="1">
        <v>8</v>
      </c>
      <c r="Z58" s="1">
        <v>6</v>
      </c>
      <c r="AA58" s="1">
        <v>6</v>
      </c>
      <c r="AB58" s="1"/>
      <c r="AC58" s="13"/>
      <c r="AD58" s="3"/>
      <c r="AE58" s="1" t="s">
        <v>77</v>
      </c>
      <c r="AF58" s="1">
        <v>10</v>
      </c>
      <c r="AG58" s="1">
        <v>9</v>
      </c>
      <c r="AH58" s="1">
        <v>9</v>
      </c>
      <c r="AI58" s="1">
        <v>4</v>
      </c>
      <c r="AJ58" s="1">
        <v>9</v>
      </c>
      <c r="AK58" s="1">
        <v>9</v>
      </c>
      <c r="AL58" s="1">
        <v>8</v>
      </c>
      <c r="AM58" s="1">
        <v>8</v>
      </c>
      <c r="AN58" s="1">
        <v>8</v>
      </c>
      <c r="AO58" s="1"/>
      <c r="AP58" s="13"/>
      <c r="AQ58" s="3"/>
      <c r="AR58" s="15"/>
      <c r="AS58" s="6"/>
      <c r="AT58" s="154"/>
      <c r="AU58" s="7"/>
      <c r="AV58" s="152"/>
    </row>
    <row r="59" spans="1:48" ht="13.5" customHeight="1">
      <c r="A59" s="155">
        <v>40</v>
      </c>
      <c r="B59" s="153" t="s">
        <v>78</v>
      </c>
      <c r="C59" s="118" t="s">
        <v>79</v>
      </c>
      <c r="D59" s="2"/>
      <c r="E59" s="1">
        <v>10</v>
      </c>
      <c r="F59" s="1">
        <v>9</v>
      </c>
      <c r="G59" s="1">
        <v>8</v>
      </c>
      <c r="H59" s="1">
        <v>8</v>
      </c>
      <c r="I59" s="1">
        <v>7</v>
      </c>
      <c r="J59" s="1">
        <v>10</v>
      </c>
      <c r="K59" s="1">
        <v>9</v>
      </c>
      <c r="L59" s="1">
        <v>9</v>
      </c>
      <c r="M59" s="1">
        <v>8</v>
      </c>
      <c r="N59" s="1">
        <v>8</v>
      </c>
      <c r="O59" s="1"/>
      <c r="P59" s="12">
        <f>SUM(E59:N60)+10*COUNTIF(E59:N60,"c")</f>
        <v>182</v>
      </c>
      <c r="Q59" s="3"/>
      <c r="R59" s="1">
        <v>10</v>
      </c>
      <c r="S59" s="1">
        <v>10</v>
      </c>
      <c r="T59" s="1">
        <v>9</v>
      </c>
      <c r="U59" s="1">
        <v>9</v>
      </c>
      <c r="V59" s="1">
        <v>9</v>
      </c>
      <c r="W59" s="1" t="s">
        <v>77</v>
      </c>
      <c r="X59" s="1" t="s">
        <v>77</v>
      </c>
      <c r="Y59" s="1">
        <v>10</v>
      </c>
      <c r="Z59" s="1">
        <v>10</v>
      </c>
      <c r="AA59" s="1">
        <v>9</v>
      </c>
      <c r="AB59" s="1"/>
      <c r="AC59" s="12">
        <f>SUM(R59:AA60)+10*COUNTIF(R59:AA60,"c")</f>
        <v>184</v>
      </c>
      <c r="AD59" s="3"/>
      <c r="AE59" s="1">
        <v>10</v>
      </c>
      <c r="AF59" s="1">
        <v>10</v>
      </c>
      <c r="AG59" s="1">
        <v>9</v>
      </c>
      <c r="AH59" s="1">
        <v>9</v>
      </c>
      <c r="AI59" s="1">
        <v>9</v>
      </c>
      <c r="AJ59" s="1">
        <v>10</v>
      </c>
      <c r="AK59" s="1">
        <v>10</v>
      </c>
      <c r="AL59" s="1">
        <v>10</v>
      </c>
      <c r="AM59" s="1">
        <v>9</v>
      </c>
      <c r="AN59" s="1">
        <v>9</v>
      </c>
      <c r="AO59" s="1"/>
      <c r="AP59" s="12">
        <f>SUM(AE59:AN60)+10*COUNTIF(AE59:AN60,"c")</f>
        <v>188</v>
      </c>
      <c r="AQ59" s="3"/>
      <c r="AR59" s="14">
        <f>SUM(AP59,AC59,P59)</f>
        <v>554</v>
      </c>
      <c r="AS59" s="6"/>
      <c r="AT59" s="154">
        <f>RANK(AR59,AR:AR)</f>
        <v>10</v>
      </c>
      <c r="AU59" s="7"/>
      <c r="AV59" s="152">
        <f>COUNTIF(E59:N60,"c")+COUNTIF(R59:AA60,"c")+COUNTIF(AE59:AN60,"c")</f>
        <v>8</v>
      </c>
    </row>
    <row r="60" spans="1:48" ht="13.5" customHeight="1">
      <c r="A60" s="155"/>
      <c r="B60" s="153"/>
      <c r="C60" s="118"/>
      <c r="D60" s="2"/>
      <c r="E60" s="1" t="s">
        <v>77</v>
      </c>
      <c r="F60" s="1" t="s">
        <v>77</v>
      </c>
      <c r="G60" s="1">
        <v>10</v>
      </c>
      <c r="H60" s="1">
        <v>10</v>
      </c>
      <c r="I60" s="1">
        <v>9</v>
      </c>
      <c r="J60" s="1" t="s">
        <v>77</v>
      </c>
      <c r="K60" s="1">
        <v>10</v>
      </c>
      <c r="L60" s="1">
        <v>9</v>
      </c>
      <c r="M60" s="1">
        <v>9</v>
      </c>
      <c r="N60" s="1">
        <v>9</v>
      </c>
      <c r="O60" s="1"/>
      <c r="P60" s="13"/>
      <c r="Q60" s="3"/>
      <c r="R60" s="1">
        <v>10</v>
      </c>
      <c r="S60" s="1">
        <v>9</v>
      </c>
      <c r="T60" s="1">
        <v>9</v>
      </c>
      <c r="U60" s="1">
        <v>9</v>
      </c>
      <c r="V60" s="1">
        <v>7</v>
      </c>
      <c r="W60" s="1">
        <v>9</v>
      </c>
      <c r="X60" s="1">
        <v>9</v>
      </c>
      <c r="Y60" s="1">
        <v>9</v>
      </c>
      <c r="Z60" s="1">
        <v>9</v>
      </c>
      <c r="AA60" s="1">
        <v>8</v>
      </c>
      <c r="AB60" s="1"/>
      <c r="AC60" s="13"/>
      <c r="AD60" s="3"/>
      <c r="AE60" s="1" t="s">
        <v>77</v>
      </c>
      <c r="AF60" s="1">
        <v>10</v>
      </c>
      <c r="AG60" s="1">
        <v>9</v>
      </c>
      <c r="AH60" s="1">
        <v>9</v>
      </c>
      <c r="AI60" s="1">
        <v>8</v>
      </c>
      <c r="AJ60" s="1" t="s">
        <v>77</v>
      </c>
      <c r="AK60" s="1" t="s">
        <v>77</v>
      </c>
      <c r="AL60" s="1">
        <v>9</v>
      </c>
      <c r="AM60" s="1">
        <v>9</v>
      </c>
      <c r="AN60" s="1">
        <v>9</v>
      </c>
      <c r="AO60" s="1"/>
      <c r="AP60" s="13"/>
      <c r="AQ60" s="3"/>
      <c r="AR60" s="15"/>
      <c r="AS60" s="6"/>
      <c r="AT60" s="154"/>
      <c r="AU60" s="7"/>
      <c r="AV60" s="152"/>
    </row>
    <row r="61" spans="1:48" ht="13.5" customHeight="1">
      <c r="A61" s="116">
        <v>44</v>
      </c>
      <c r="B61" s="153" t="s">
        <v>80</v>
      </c>
      <c r="C61" s="118" t="s">
        <v>81</v>
      </c>
      <c r="D61" s="2"/>
      <c r="E61" s="1">
        <v>10</v>
      </c>
      <c r="F61" s="1">
        <v>8</v>
      </c>
      <c r="G61" s="1">
        <v>8</v>
      </c>
      <c r="H61" s="1">
        <v>7</v>
      </c>
      <c r="I61" s="1">
        <v>5</v>
      </c>
      <c r="J61" s="1">
        <v>10</v>
      </c>
      <c r="K61" s="1">
        <v>10</v>
      </c>
      <c r="L61" s="1">
        <v>9</v>
      </c>
      <c r="M61" s="1">
        <v>9</v>
      </c>
      <c r="N61" s="1">
        <v>9</v>
      </c>
      <c r="O61" s="1"/>
      <c r="P61" s="12">
        <f>SUM(E61:N62)+10*COUNTIF(E61:N62,"c")</f>
        <v>174</v>
      </c>
      <c r="Q61" s="3"/>
      <c r="R61" s="1">
        <v>9</v>
      </c>
      <c r="S61" s="1">
        <v>9</v>
      </c>
      <c r="T61" s="1">
        <v>9</v>
      </c>
      <c r="U61" s="1">
        <v>9</v>
      </c>
      <c r="V61" s="1">
        <v>8</v>
      </c>
      <c r="W61" s="1">
        <v>10</v>
      </c>
      <c r="X61" s="1">
        <v>9</v>
      </c>
      <c r="Y61" s="1">
        <v>9</v>
      </c>
      <c r="Z61" s="1">
        <v>7</v>
      </c>
      <c r="AA61" s="1">
        <v>7</v>
      </c>
      <c r="AB61" s="1"/>
      <c r="AC61" s="12">
        <f>SUM(R61:AA62)+10*COUNTIF(R61:AA62,"c")</f>
        <v>163</v>
      </c>
      <c r="AD61" s="3"/>
      <c r="AE61" s="1">
        <v>10</v>
      </c>
      <c r="AF61" s="1">
        <v>9</v>
      </c>
      <c r="AG61" s="1">
        <v>9</v>
      </c>
      <c r="AH61" s="1">
        <v>9</v>
      </c>
      <c r="AI61" s="1">
        <v>9</v>
      </c>
      <c r="AJ61" s="1" t="s">
        <v>77</v>
      </c>
      <c r="AK61" s="1">
        <v>10</v>
      </c>
      <c r="AL61" s="1">
        <v>9</v>
      </c>
      <c r="AM61" s="1">
        <v>9</v>
      </c>
      <c r="AN61" s="1">
        <v>6</v>
      </c>
      <c r="AO61" s="1"/>
      <c r="AP61" s="12">
        <f>SUM(AE61:AN62)+10*COUNTIF(AE61:AN62,"c")</f>
        <v>182</v>
      </c>
      <c r="AQ61" s="3"/>
      <c r="AR61" s="14">
        <f>SUM(AP61,AC61,P61)</f>
        <v>519</v>
      </c>
      <c r="AS61" s="6"/>
      <c r="AT61" s="154">
        <f>RANK(AR61,AR:AR)</f>
        <v>18</v>
      </c>
      <c r="AU61" s="7"/>
      <c r="AV61" s="152">
        <f>COUNTIF(E61:N62,"c")+COUNTIF(R61:AA62,"c")+COUNTIF(AE61:AN62,"c")</f>
        <v>2</v>
      </c>
    </row>
    <row r="62" spans="1:48" ht="13.5" customHeight="1">
      <c r="A62" s="116"/>
      <c r="B62" s="153"/>
      <c r="C62" s="118"/>
      <c r="D62" s="2"/>
      <c r="E62" s="1">
        <v>10</v>
      </c>
      <c r="F62" s="1">
        <v>9</v>
      </c>
      <c r="G62" s="1">
        <v>9</v>
      </c>
      <c r="H62" s="1">
        <v>9</v>
      </c>
      <c r="I62" s="1">
        <v>7</v>
      </c>
      <c r="J62" s="1" t="s">
        <v>77</v>
      </c>
      <c r="K62" s="1">
        <v>9</v>
      </c>
      <c r="L62" s="1">
        <v>9</v>
      </c>
      <c r="M62" s="1">
        <v>9</v>
      </c>
      <c r="N62" s="1">
        <v>8</v>
      </c>
      <c r="O62" s="1"/>
      <c r="P62" s="13"/>
      <c r="Q62" s="3"/>
      <c r="R62" s="1">
        <v>8</v>
      </c>
      <c r="S62" s="1">
        <v>8</v>
      </c>
      <c r="T62" s="1">
        <v>8</v>
      </c>
      <c r="U62" s="1">
        <v>7</v>
      </c>
      <c r="V62" s="1">
        <v>6</v>
      </c>
      <c r="W62" s="1">
        <v>10</v>
      </c>
      <c r="X62" s="1">
        <v>9</v>
      </c>
      <c r="Y62" s="1">
        <v>8</v>
      </c>
      <c r="Z62" s="1">
        <v>7</v>
      </c>
      <c r="AA62" s="1">
        <v>6</v>
      </c>
      <c r="AB62" s="1"/>
      <c r="AC62" s="13"/>
      <c r="AD62" s="3"/>
      <c r="AE62" s="1">
        <v>10</v>
      </c>
      <c r="AF62" s="1">
        <v>10</v>
      </c>
      <c r="AG62" s="1">
        <v>10</v>
      </c>
      <c r="AH62" s="1">
        <v>9</v>
      </c>
      <c r="AI62" s="1">
        <v>9</v>
      </c>
      <c r="AJ62" s="1">
        <v>9</v>
      </c>
      <c r="AK62" s="1">
        <v>9</v>
      </c>
      <c r="AL62" s="1">
        <v>9</v>
      </c>
      <c r="AM62" s="1">
        <v>9</v>
      </c>
      <c r="AN62" s="1">
        <v>8</v>
      </c>
      <c r="AO62" s="1"/>
      <c r="AP62" s="13"/>
      <c r="AQ62" s="3"/>
      <c r="AR62" s="15"/>
      <c r="AS62" s="6"/>
      <c r="AT62" s="154"/>
      <c r="AU62" s="7"/>
      <c r="AV62" s="152"/>
    </row>
    <row r="63" spans="1:48" ht="13.5" customHeight="1">
      <c r="A63" s="116">
        <v>49</v>
      </c>
      <c r="B63" s="153" t="s">
        <v>82</v>
      </c>
      <c r="C63" s="118" t="s">
        <v>19</v>
      </c>
      <c r="D63" s="2"/>
      <c r="E63" s="1">
        <v>9</v>
      </c>
      <c r="F63" s="1">
        <v>8</v>
      </c>
      <c r="G63" s="1">
        <v>8</v>
      </c>
      <c r="H63" s="1">
        <v>8</v>
      </c>
      <c r="I63" s="1">
        <v>6</v>
      </c>
      <c r="J63" s="1" t="s">
        <v>77</v>
      </c>
      <c r="K63" s="1">
        <v>10</v>
      </c>
      <c r="L63" s="1">
        <v>10</v>
      </c>
      <c r="M63" s="1">
        <v>9</v>
      </c>
      <c r="N63" s="1">
        <v>7</v>
      </c>
      <c r="O63" s="1"/>
      <c r="P63" s="12">
        <f>SUM(E63:N64)+10*COUNTIF(E63:N64,"c")</f>
        <v>158</v>
      </c>
      <c r="Q63" s="3"/>
      <c r="R63" s="1">
        <v>9</v>
      </c>
      <c r="S63" s="1">
        <v>7</v>
      </c>
      <c r="T63" s="1">
        <v>7</v>
      </c>
      <c r="U63" s="1">
        <v>6</v>
      </c>
      <c r="V63" s="1">
        <v>4</v>
      </c>
      <c r="W63" s="1">
        <v>9</v>
      </c>
      <c r="X63" s="1">
        <v>8</v>
      </c>
      <c r="Y63" s="1">
        <v>8</v>
      </c>
      <c r="Z63" s="1">
        <v>6</v>
      </c>
      <c r="AA63" s="1">
        <v>6</v>
      </c>
      <c r="AB63" s="1"/>
      <c r="AC63" s="12">
        <f>SUM(R63:AA64)+10*COUNTIF(R63:AA64,"c")</f>
        <v>143</v>
      </c>
      <c r="AD63" s="3"/>
      <c r="AE63" s="1">
        <v>9</v>
      </c>
      <c r="AF63" s="1">
        <v>8</v>
      </c>
      <c r="AG63" s="1">
        <v>8</v>
      </c>
      <c r="AH63" s="1">
        <v>6</v>
      </c>
      <c r="AI63" s="1">
        <v>3</v>
      </c>
      <c r="AJ63" s="1">
        <v>9</v>
      </c>
      <c r="AK63" s="1">
        <v>9</v>
      </c>
      <c r="AL63" s="1">
        <v>9</v>
      </c>
      <c r="AM63" s="1">
        <v>8</v>
      </c>
      <c r="AN63" s="1">
        <v>8</v>
      </c>
      <c r="AO63" s="1"/>
      <c r="AP63" s="12">
        <f>SUM(AE63:AN64)+10*COUNTIF(AE63:AN64,"c")</f>
        <v>148</v>
      </c>
      <c r="AQ63" s="3"/>
      <c r="AR63" s="14">
        <f>SUM(AP63,AC63,P63)</f>
        <v>449</v>
      </c>
      <c r="AS63" s="6"/>
      <c r="AT63" s="154">
        <f>RANK(AR63,AR:AR)</f>
        <v>30</v>
      </c>
      <c r="AU63" s="7"/>
      <c r="AV63" s="152">
        <f>COUNTIF(E63:N64,"c")+COUNTIF(R63:AA64,"c")+COUNTIF(AE63:AN64,"c")</f>
        <v>1</v>
      </c>
    </row>
    <row r="64" spans="1:48" ht="13.5" customHeight="1">
      <c r="A64" s="116"/>
      <c r="B64" s="153"/>
      <c r="C64" s="118"/>
      <c r="D64" s="2"/>
      <c r="E64" s="1">
        <v>10</v>
      </c>
      <c r="F64" s="1">
        <v>9</v>
      </c>
      <c r="G64" s="1">
        <v>8</v>
      </c>
      <c r="H64" s="1">
        <v>8</v>
      </c>
      <c r="I64" s="1">
        <v>2</v>
      </c>
      <c r="J64" s="1">
        <v>9</v>
      </c>
      <c r="K64" s="1">
        <v>8</v>
      </c>
      <c r="L64" s="1">
        <v>7</v>
      </c>
      <c r="M64" s="1">
        <v>7</v>
      </c>
      <c r="N64" s="1">
        <v>5</v>
      </c>
      <c r="O64" s="1"/>
      <c r="P64" s="13"/>
      <c r="Q64" s="3"/>
      <c r="R64" s="1">
        <v>10</v>
      </c>
      <c r="S64" s="1">
        <v>8</v>
      </c>
      <c r="T64" s="1">
        <v>7</v>
      </c>
      <c r="U64" s="1">
        <v>5</v>
      </c>
      <c r="V64" s="1">
        <v>4</v>
      </c>
      <c r="W64" s="1">
        <v>9</v>
      </c>
      <c r="X64" s="1">
        <v>9</v>
      </c>
      <c r="Y64" s="1">
        <v>8</v>
      </c>
      <c r="Z64" s="1">
        <v>7</v>
      </c>
      <c r="AA64" s="1">
        <v>6</v>
      </c>
      <c r="AB64" s="1"/>
      <c r="AC64" s="13"/>
      <c r="AD64" s="3"/>
      <c r="AE64" s="1">
        <v>9</v>
      </c>
      <c r="AF64" s="1">
        <v>9</v>
      </c>
      <c r="AG64" s="1">
        <v>8</v>
      </c>
      <c r="AH64" s="1">
        <v>6</v>
      </c>
      <c r="AI64" s="1">
        <v>4</v>
      </c>
      <c r="AJ64" s="1">
        <v>9</v>
      </c>
      <c r="AK64" s="1">
        <v>8</v>
      </c>
      <c r="AL64" s="1">
        <v>8</v>
      </c>
      <c r="AM64" s="1">
        <v>7</v>
      </c>
      <c r="AN64" s="1">
        <v>3</v>
      </c>
      <c r="AO64" s="1"/>
      <c r="AP64" s="13"/>
      <c r="AQ64" s="3"/>
      <c r="AR64" s="15"/>
      <c r="AS64" s="6"/>
      <c r="AT64" s="154"/>
      <c r="AU64" s="7"/>
      <c r="AV64" s="152"/>
    </row>
    <row r="65" ht="14.25">
      <c r="A65" s="21" t="s">
        <v>43</v>
      </c>
    </row>
    <row r="66" ht="14.25">
      <c r="A66" s="21" t="s">
        <v>44</v>
      </c>
    </row>
  </sheetData>
  <sheetProtection/>
  <mergeCells count="225">
    <mergeCell ref="A45:A46"/>
    <mergeCell ref="B45:B46"/>
    <mergeCell ref="C45:C46"/>
    <mergeCell ref="AT45:AT46"/>
    <mergeCell ref="AV45:AV46"/>
    <mergeCell ref="A41:A42"/>
    <mergeCell ref="B41:B42"/>
    <mergeCell ref="C41:C42"/>
    <mergeCell ref="AT41:AT42"/>
    <mergeCell ref="AV41:AV42"/>
    <mergeCell ref="A43:A44"/>
    <mergeCell ref="B43:B44"/>
    <mergeCell ref="C43:C44"/>
    <mergeCell ref="AT43:AT44"/>
    <mergeCell ref="AV43:AV44"/>
    <mergeCell ref="A39:A40"/>
    <mergeCell ref="B39:B40"/>
    <mergeCell ref="C39:C40"/>
    <mergeCell ref="P39:P40"/>
    <mergeCell ref="AR39:AR40"/>
    <mergeCell ref="AT39:AT40"/>
    <mergeCell ref="A35:A36"/>
    <mergeCell ref="B35:B36"/>
    <mergeCell ref="C35:C36"/>
    <mergeCell ref="P35:P36"/>
    <mergeCell ref="AC35:AC36"/>
    <mergeCell ref="AP35:AP36"/>
    <mergeCell ref="AT35:AT36"/>
    <mergeCell ref="AV35:AV36"/>
    <mergeCell ref="AT31:AT32"/>
    <mergeCell ref="AV31:AV32"/>
    <mergeCell ref="AC39:AC40"/>
    <mergeCell ref="AP39:AP40"/>
    <mergeCell ref="AV33:AV34"/>
    <mergeCell ref="AR35:AR36"/>
    <mergeCell ref="AV39:AV40"/>
    <mergeCell ref="AR31:AR32"/>
    <mergeCell ref="AC33:AC34"/>
    <mergeCell ref="AP33:AP34"/>
    <mergeCell ref="AR33:AR34"/>
    <mergeCell ref="AT33:AT34"/>
    <mergeCell ref="A33:A34"/>
    <mergeCell ref="B33:B34"/>
    <mergeCell ref="C33:C34"/>
    <mergeCell ref="P33:P34"/>
    <mergeCell ref="A31:A32"/>
    <mergeCell ref="B31:B32"/>
    <mergeCell ref="C31:C32"/>
    <mergeCell ref="P31:P32"/>
    <mergeCell ref="AC31:AC32"/>
    <mergeCell ref="AP31:AP32"/>
    <mergeCell ref="AC29:AC30"/>
    <mergeCell ref="AP29:AP30"/>
    <mergeCell ref="A29:A30"/>
    <mergeCell ref="B29:B30"/>
    <mergeCell ref="C29:C30"/>
    <mergeCell ref="P29:P30"/>
    <mergeCell ref="B27:B28"/>
    <mergeCell ref="C27:C28"/>
    <mergeCell ref="P27:P28"/>
    <mergeCell ref="AV29:AV30"/>
    <mergeCell ref="AR29:AR30"/>
    <mergeCell ref="AT29:AT30"/>
    <mergeCell ref="AR27:AR28"/>
    <mergeCell ref="AT27:AT28"/>
    <mergeCell ref="A25:A26"/>
    <mergeCell ref="B25:B26"/>
    <mergeCell ref="C25:C26"/>
    <mergeCell ref="P25:P26"/>
    <mergeCell ref="AC25:AC26"/>
    <mergeCell ref="AP25:AP26"/>
    <mergeCell ref="AT25:AT26"/>
    <mergeCell ref="A27:A28"/>
    <mergeCell ref="AV25:AV26"/>
    <mergeCell ref="AT21:AT22"/>
    <mergeCell ref="AV21:AV22"/>
    <mergeCell ref="AC27:AC28"/>
    <mergeCell ref="AP27:AP28"/>
    <mergeCell ref="AV23:AV24"/>
    <mergeCell ref="AR25:AR26"/>
    <mergeCell ref="AV27:AV28"/>
    <mergeCell ref="AR21:AR22"/>
    <mergeCell ref="AC23:AC24"/>
    <mergeCell ref="AP23:AP24"/>
    <mergeCell ref="AR23:AR24"/>
    <mergeCell ref="AT23:AT24"/>
    <mergeCell ref="A23:A24"/>
    <mergeCell ref="B23:B24"/>
    <mergeCell ref="C23:C24"/>
    <mergeCell ref="P23:P24"/>
    <mergeCell ref="AC21:AC22"/>
    <mergeCell ref="AP21:AP22"/>
    <mergeCell ref="A19:A20"/>
    <mergeCell ref="B19:B20"/>
    <mergeCell ref="C19:C20"/>
    <mergeCell ref="P19:P20"/>
    <mergeCell ref="A21:A22"/>
    <mergeCell ref="B21:B22"/>
    <mergeCell ref="C21:C22"/>
    <mergeCell ref="P21:P22"/>
    <mergeCell ref="AR19:AR20"/>
    <mergeCell ref="AT19:AT20"/>
    <mergeCell ref="A17:A18"/>
    <mergeCell ref="B17:B18"/>
    <mergeCell ref="C17:C18"/>
    <mergeCell ref="P17:P18"/>
    <mergeCell ref="AC17:AC18"/>
    <mergeCell ref="AP17:AP18"/>
    <mergeCell ref="AT17:AT18"/>
    <mergeCell ref="AV17:AV18"/>
    <mergeCell ref="AT13:AT14"/>
    <mergeCell ref="AV13:AV14"/>
    <mergeCell ref="AC19:AC20"/>
    <mergeCell ref="AP19:AP20"/>
    <mergeCell ref="AV15:AV16"/>
    <mergeCell ref="AR17:AR18"/>
    <mergeCell ref="AV19:AV20"/>
    <mergeCell ref="AR13:AR14"/>
    <mergeCell ref="AC15:AC16"/>
    <mergeCell ref="AP15:AP16"/>
    <mergeCell ref="AR15:AR16"/>
    <mergeCell ref="AT15:AT16"/>
    <mergeCell ref="A15:A16"/>
    <mergeCell ref="B15:B16"/>
    <mergeCell ref="C15:C16"/>
    <mergeCell ref="P15:P16"/>
    <mergeCell ref="AR11:AR12"/>
    <mergeCell ref="AT11:AT12"/>
    <mergeCell ref="AC11:AC12"/>
    <mergeCell ref="AP11:AP12"/>
    <mergeCell ref="A13:A14"/>
    <mergeCell ref="B13:B14"/>
    <mergeCell ref="C13:C14"/>
    <mergeCell ref="P13:P14"/>
    <mergeCell ref="AC13:AC14"/>
    <mergeCell ref="AP13:AP14"/>
    <mergeCell ref="AV11:AV12"/>
    <mergeCell ref="A9:A10"/>
    <mergeCell ref="B9:B10"/>
    <mergeCell ref="C9:C10"/>
    <mergeCell ref="P9:P10"/>
    <mergeCell ref="AC9:AC10"/>
    <mergeCell ref="A11:A12"/>
    <mergeCell ref="B11:B12"/>
    <mergeCell ref="C11:C12"/>
    <mergeCell ref="P11:P12"/>
    <mergeCell ref="AP7:AP8"/>
    <mergeCell ref="A7:A8"/>
    <mergeCell ref="B7:B8"/>
    <mergeCell ref="AP9:AP10"/>
    <mergeCell ref="AC7:AC8"/>
    <mergeCell ref="C7:C8"/>
    <mergeCell ref="AT9:AT10"/>
    <mergeCell ref="AV9:AV10"/>
    <mergeCell ref="AT7:AT8"/>
    <mergeCell ref="AV7:AV8"/>
    <mergeCell ref="AR9:AR10"/>
    <mergeCell ref="AP5:AP6"/>
    <mergeCell ref="AR7:AR8"/>
    <mergeCell ref="E2:N2"/>
    <mergeCell ref="R2:AA2"/>
    <mergeCell ref="AE2:AN2"/>
    <mergeCell ref="AC3:AC4"/>
    <mergeCell ref="AP3:AP4"/>
    <mergeCell ref="AC5:AC6"/>
    <mergeCell ref="P7:P8"/>
    <mergeCell ref="A3:A4"/>
    <mergeCell ref="B3:B4"/>
    <mergeCell ref="C3:C4"/>
    <mergeCell ref="P3:P4"/>
    <mergeCell ref="AV3:AV4"/>
    <mergeCell ref="AR5:AR6"/>
    <mergeCell ref="AT5:AT6"/>
    <mergeCell ref="AV5:AV6"/>
    <mergeCell ref="AR3:AR4"/>
    <mergeCell ref="AT3:AT4"/>
    <mergeCell ref="AT47:AT48"/>
    <mergeCell ref="AV47:AV48"/>
    <mergeCell ref="A47:A48"/>
    <mergeCell ref="B47:B48"/>
    <mergeCell ref="C47:C48"/>
    <mergeCell ref="A5:A6"/>
    <mergeCell ref="B5:B6"/>
    <mergeCell ref="C5:C6"/>
    <mergeCell ref="P5:P6"/>
    <mergeCell ref="AV49:AV50"/>
    <mergeCell ref="A51:A52"/>
    <mergeCell ref="B51:B52"/>
    <mergeCell ref="C51:C52"/>
    <mergeCell ref="AT51:AT52"/>
    <mergeCell ref="AV51:AV52"/>
    <mergeCell ref="A49:A50"/>
    <mergeCell ref="B49:B50"/>
    <mergeCell ref="C49:C50"/>
    <mergeCell ref="AT49:AT50"/>
    <mergeCell ref="AV53:AV54"/>
    <mergeCell ref="A55:A56"/>
    <mergeCell ref="B55:B56"/>
    <mergeCell ref="C55:C56"/>
    <mergeCell ref="AT55:AT56"/>
    <mergeCell ref="AV55:AV56"/>
    <mergeCell ref="A53:A54"/>
    <mergeCell ref="B53:B54"/>
    <mergeCell ref="C53:C54"/>
    <mergeCell ref="AT53:AT54"/>
    <mergeCell ref="AV57:AV58"/>
    <mergeCell ref="A59:A60"/>
    <mergeCell ref="B59:B60"/>
    <mergeCell ref="C59:C60"/>
    <mergeCell ref="AT59:AT60"/>
    <mergeCell ref="AV59:AV60"/>
    <mergeCell ref="A57:A58"/>
    <mergeCell ref="B57:B58"/>
    <mergeCell ref="C57:C58"/>
    <mergeCell ref="AT57:AT58"/>
    <mergeCell ref="AV61:AV62"/>
    <mergeCell ref="A63:A64"/>
    <mergeCell ref="B63:B64"/>
    <mergeCell ref="C63:C64"/>
    <mergeCell ref="AT63:AT64"/>
    <mergeCell ref="AV63:AV64"/>
    <mergeCell ref="A61:A62"/>
    <mergeCell ref="B61:B62"/>
    <mergeCell ref="C61:C62"/>
    <mergeCell ref="AT61:AT62"/>
  </mergeCells>
  <conditionalFormatting sqref="AS15 AS13 AS11 AS9 AS7 AS5 AP3:AS3 AV3 AV5 AV7 AV9 AV11 AV13 AV15 AS17:AV17 AS19:AV19 AS21:AV21 AS23:AV23 AS25:AV25 AS27:AV27 AC3:AD3 P3:Q3">
    <cfRule type="cellIs" priority="81" dxfId="0" operator="equal" stopIfTrue="1">
      <formula>0</formula>
    </cfRule>
  </conditionalFormatting>
  <conditionalFormatting sqref="P33:Q33 AC33:AD33">
    <cfRule type="cellIs" priority="71" dxfId="0" operator="equal" stopIfTrue="1">
      <formula>0</formula>
    </cfRule>
  </conditionalFormatting>
  <conditionalFormatting sqref="AP5:AR5 AC5:AD5 P5:Q5">
    <cfRule type="cellIs" priority="55" dxfId="0" operator="equal" stopIfTrue="1">
      <formula>0</formula>
    </cfRule>
  </conditionalFormatting>
  <conditionalFormatting sqref="P29:Q29 AC29:AD29">
    <cfRule type="cellIs" priority="75" dxfId="0" operator="equal" stopIfTrue="1">
      <formula>0</formula>
    </cfRule>
  </conditionalFormatting>
  <conditionalFormatting sqref="AP29:AV29">
    <cfRule type="cellIs" priority="74" dxfId="0" operator="equal" stopIfTrue="1">
      <formula>0</formula>
    </cfRule>
  </conditionalFormatting>
  <conditionalFormatting sqref="P31:Q31 AC31:AD31">
    <cfRule type="cellIs" priority="73" dxfId="0" operator="equal" stopIfTrue="1">
      <formula>0</formula>
    </cfRule>
  </conditionalFormatting>
  <conditionalFormatting sqref="P35:Q35 AC35:AD35">
    <cfRule type="cellIs" priority="69" dxfId="0" operator="equal" stopIfTrue="1">
      <formula>0</formula>
    </cfRule>
  </conditionalFormatting>
  <conditionalFormatting sqref="AP35:AV35">
    <cfRule type="cellIs" priority="68" dxfId="0" operator="equal" stopIfTrue="1">
      <formula>0</formula>
    </cfRule>
  </conditionalFormatting>
  <conditionalFormatting sqref="P39:Q39 AC39:AD39">
    <cfRule type="cellIs" priority="67" dxfId="0" operator="equal" stopIfTrue="1">
      <formula>0</formula>
    </cfRule>
  </conditionalFormatting>
  <conditionalFormatting sqref="AP31:AV31">
    <cfRule type="cellIs" priority="72" dxfId="0" operator="equal" stopIfTrue="1">
      <formula>0</formula>
    </cfRule>
  </conditionalFormatting>
  <conditionalFormatting sqref="AP33:AV33">
    <cfRule type="cellIs" priority="70" dxfId="0" operator="equal" stopIfTrue="1">
      <formula>0</formula>
    </cfRule>
  </conditionalFormatting>
  <conditionalFormatting sqref="AP39:AV39">
    <cfRule type="cellIs" priority="66" dxfId="0" operator="equal" stopIfTrue="1">
      <formula>0</formula>
    </cfRule>
  </conditionalFormatting>
  <conditionalFormatting sqref="P41:Q41 AC41:AD41">
    <cfRule type="cellIs" priority="65" dxfId="0" operator="equal" stopIfTrue="1">
      <formula>0</formula>
    </cfRule>
  </conditionalFormatting>
  <conditionalFormatting sqref="AP41:AV41">
    <cfRule type="cellIs" priority="64" dxfId="0" operator="equal" stopIfTrue="1">
      <formula>0</formula>
    </cfRule>
  </conditionalFormatting>
  <conditionalFormatting sqref="P43:Q43 AC43:AD43">
    <cfRule type="cellIs" priority="63" dxfId="0" operator="equal" stopIfTrue="1">
      <formula>0</formula>
    </cfRule>
  </conditionalFormatting>
  <conditionalFormatting sqref="AP43:AV43">
    <cfRule type="cellIs" priority="62" dxfId="0" operator="equal" stopIfTrue="1">
      <formula>0</formula>
    </cfRule>
  </conditionalFormatting>
  <conditionalFormatting sqref="P45:Q45 AC45:AD45">
    <cfRule type="cellIs" priority="61" dxfId="0" operator="equal" stopIfTrue="1">
      <formula>0</formula>
    </cfRule>
  </conditionalFormatting>
  <conditionalFormatting sqref="AP45:AV45">
    <cfRule type="cellIs" priority="60" dxfId="0" operator="equal" stopIfTrue="1">
      <formula>0</formula>
    </cfRule>
  </conditionalFormatting>
  <conditionalFormatting sqref="AP47:AV47">
    <cfRule type="cellIs" priority="56" dxfId="0" operator="equal" stopIfTrue="1">
      <formula>0</formula>
    </cfRule>
  </conditionalFormatting>
  <conditionalFormatting sqref="AP15:AR15 AC15:AD15 P15:Q15">
    <cfRule type="cellIs" priority="49" dxfId="0" operator="equal" stopIfTrue="1">
      <formula>0</formula>
    </cfRule>
  </conditionalFormatting>
  <conditionalFormatting sqref="P47:Q47 AC47:AD47">
    <cfRule type="cellIs" priority="57" dxfId="0" operator="equal" stopIfTrue="1">
      <formula>0</formula>
    </cfRule>
  </conditionalFormatting>
  <conditionalFormatting sqref="AP13:AR13 AC13:AD13 P13:Q13">
    <cfRule type="cellIs" priority="50" dxfId="0" operator="equal" stopIfTrue="1">
      <formula>0</formula>
    </cfRule>
  </conditionalFormatting>
  <conditionalFormatting sqref="AP47:AR47 AC47:AD47 P47:Q47">
    <cfRule type="cellIs" priority="25" dxfId="0" operator="equal" stopIfTrue="1">
      <formula>0</formula>
    </cfRule>
  </conditionalFormatting>
  <conditionalFormatting sqref="AP7:AR7 AC7:AD7 P7:Q7">
    <cfRule type="cellIs" priority="54" dxfId="0" operator="equal" stopIfTrue="1">
      <formula>0</formula>
    </cfRule>
  </conditionalFormatting>
  <conditionalFormatting sqref="AP9:AR9 AC9:AD9 P9:Q9">
    <cfRule type="cellIs" priority="52" dxfId="0" operator="equal" stopIfTrue="1">
      <formula>0</formula>
    </cfRule>
  </conditionalFormatting>
  <conditionalFormatting sqref="AP11:AR11 AC11:AD11 P11:Q11">
    <cfRule type="cellIs" priority="51" dxfId="0" operator="equal" stopIfTrue="1">
      <formula>0</formula>
    </cfRule>
  </conditionalFormatting>
  <conditionalFormatting sqref="AP25:AR25 AC25:AD25 P25:Q25">
    <cfRule type="cellIs" priority="44" dxfId="0" operator="equal" stopIfTrue="1">
      <formula>0</formula>
    </cfRule>
  </conditionalFormatting>
  <conditionalFormatting sqref="AP17:AR17 AC17:AD17 P17:Q17">
    <cfRule type="cellIs" priority="48" dxfId="0" operator="equal" stopIfTrue="1">
      <formula>0</formula>
    </cfRule>
  </conditionalFormatting>
  <conditionalFormatting sqref="AP19:AR19 AC19:AD19 P19:Q19">
    <cfRule type="cellIs" priority="47" dxfId="0" operator="equal" stopIfTrue="1">
      <formula>0</formula>
    </cfRule>
  </conditionalFormatting>
  <conditionalFormatting sqref="AP21:AR21 AC21:AD21 P21:Q21">
    <cfRule type="cellIs" priority="46" dxfId="0" operator="equal" stopIfTrue="1">
      <formula>0</formula>
    </cfRule>
  </conditionalFormatting>
  <conditionalFormatting sqref="AP23:AR23 AC23:AD23 P23:Q23">
    <cfRule type="cellIs" priority="45" dxfId="0" operator="equal" stopIfTrue="1">
      <formula>0</formula>
    </cfRule>
  </conditionalFormatting>
  <conditionalFormatting sqref="AP27:AR27 AC27:AD27 P27:Q27">
    <cfRule type="cellIs" priority="43" dxfId="0" operator="equal" stopIfTrue="1">
      <formula>0</formula>
    </cfRule>
  </conditionalFormatting>
  <conditionalFormatting sqref="AP25:AR25 AC25:AD25 P25:Q25">
    <cfRule type="cellIs" priority="39" dxfId="0" operator="equal" stopIfTrue="1">
      <formula>0</formula>
    </cfRule>
  </conditionalFormatting>
  <conditionalFormatting sqref="AP27:AR27 AC27:AD27 P27:Q27">
    <cfRule type="cellIs" priority="38" dxfId="0" operator="equal" stopIfTrue="1">
      <formula>0</formula>
    </cfRule>
  </conditionalFormatting>
  <conditionalFormatting sqref="AP23:AR23 AC23:AD23 P23:Q23">
    <cfRule type="cellIs" priority="40" dxfId="0" operator="equal" stopIfTrue="1">
      <formula>0</formula>
    </cfRule>
  </conditionalFormatting>
  <conditionalFormatting sqref="AP31:AR31 AC31:AD31 P31:Q31">
    <cfRule type="cellIs" priority="33" dxfId="0" operator="equal" stopIfTrue="1">
      <formula>0</formula>
    </cfRule>
  </conditionalFormatting>
  <conditionalFormatting sqref="AP33:AR33 AC33:AD33 P33:Q33">
    <cfRule type="cellIs" priority="32" dxfId="0" operator="equal" stopIfTrue="1">
      <formula>0</formula>
    </cfRule>
  </conditionalFormatting>
  <conditionalFormatting sqref="AP29:AR29 AC29:AD29 P29:Q29">
    <cfRule type="cellIs" priority="34" dxfId="0" operator="equal" stopIfTrue="1">
      <formula>0</formula>
    </cfRule>
  </conditionalFormatting>
  <conditionalFormatting sqref="AP43:AR43 AC43:AD43 P43:Q43">
    <cfRule type="cellIs" priority="28" dxfId="0" operator="equal" stopIfTrue="1">
      <formula>0</formula>
    </cfRule>
  </conditionalFormatting>
  <conditionalFormatting sqref="AP45:AR45 AC45:AD45 P45:Q45">
    <cfRule type="cellIs" priority="27" dxfId="0" operator="equal" stopIfTrue="1">
      <formula>0</formula>
    </cfRule>
  </conditionalFormatting>
  <conditionalFormatting sqref="AP35:AR35 AC35:AD35 P35:Q35">
    <cfRule type="cellIs" priority="31" dxfId="0" operator="equal" stopIfTrue="1">
      <formula>0</formula>
    </cfRule>
  </conditionalFormatting>
  <conditionalFormatting sqref="AP39:AR39 AC39:AD39 P39:Q39">
    <cfRule type="cellIs" priority="30" dxfId="0" operator="equal" stopIfTrue="1">
      <formula>0</formula>
    </cfRule>
  </conditionalFormatting>
  <conditionalFormatting sqref="AP41:AR41 AC41:AD41 P41:Q41">
    <cfRule type="cellIs" priority="29" dxfId="0" operator="equal" stopIfTrue="1">
      <formula>0</formula>
    </cfRule>
  </conditionalFormatting>
  <conditionalFormatting sqref="AP49:AV49">
    <cfRule type="cellIs" priority="23" dxfId="0" operator="equal" stopIfTrue="1">
      <formula>0</formula>
    </cfRule>
  </conditionalFormatting>
  <conditionalFormatting sqref="P49:Q49 AC49:AD49">
    <cfRule type="cellIs" priority="24" dxfId="0" operator="equal" stopIfTrue="1">
      <formula>0</formula>
    </cfRule>
  </conditionalFormatting>
  <conditionalFormatting sqref="AP53:AV53">
    <cfRule type="cellIs" priority="17" dxfId="0" operator="equal" stopIfTrue="1">
      <formula>0</formula>
    </cfRule>
  </conditionalFormatting>
  <conditionalFormatting sqref="AP49:AR49 AC49:AD49 P49:Q49">
    <cfRule type="cellIs" priority="22" dxfId="0" operator="equal" stopIfTrue="1">
      <formula>0</formula>
    </cfRule>
  </conditionalFormatting>
  <conditionalFormatting sqref="P51:Q51 AC51:AD51">
    <cfRule type="cellIs" priority="21" dxfId="0" operator="equal" stopIfTrue="1">
      <formula>0</formula>
    </cfRule>
  </conditionalFormatting>
  <conditionalFormatting sqref="AP51:AV51">
    <cfRule type="cellIs" priority="20" dxfId="0" operator="equal" stopIfTrue="1">
      <formula>0</formula>
    </cfRule>
  </conditionalFormatting>
  <conditionalFormatting sqref="AP51:AR51 AC51:AD51 P51:Q51">
    <cfRule type="cellIs" priority="19" dxfId="0" operator="equal" stopIfTrue="1">
      <formula>0</formula>
    </cfRule>
  </conditionalFormatting>
  <conditionalFormatting sqref="P53:Q53 AC53:AD53">
    <cfRule type="cellIs" priority="18" dxfId="0" operator="equal" stopIfTrue="1">
      <formula>0</formula>
    </cfRule>
  </conditionalFormatting>
  <conditionalFormatting sqref="AP53:AR53 AC53:AD53 P53:Q53">
    <cfRule type="cellIs" priority="16" dxfId="0" operator="equal" stopIfTrue="1">
      <formula>0</formula>
    </cfRule>
  </conditionalFormatting>
  <conditionalFormatting sqref="P55:Q55 AC55:AD55">
    <cfRule type="cellIs" priority="15" dxfId="0" operator="equal" stopIfTrue="1">
      <formula>0</formula>
    </cfRule>
  </conditionalFormatting>
  <conditionalFormatting sqref="AP55:AV55">
    <cfRule type="cellIs" priority="14" dxfId="0" operator="equal" stopIfTrue="1">
      <formula>0</formula>
    </cfRule>
  </conditionalFormatting>
  <conditionalFormatting sqref="AP55:AR55 AC55:AD55 P55:Q55">
    <cfRule type="cellIs" priority="13" dxfId="0" operator="equal" stopIfTrue="1">
      <formula>0</formula>
    </cfRule>
  </conditionalFormatting>
  <conditionalFormatting sqref="P57:Q57 AC57:AD57">
    <cfRule type="cellIs" priority="12" dxfId="0" operator="equal" stopIfTrue="1">
      <formula>0</formula>
    </cfRule>
  </conditionalFormatting>
  <conditionalFormatting sqref="AP57:AV57">
    <cfRule type="cellIs" priority="11" dxfId="0" operator="equal" stopIfTrue="1">
      <formula>0</formula>
    </cfRule>
  </conditionalFormatting>
  <conditionalFormatting sqref="AP57:AR57 AC57:AD57 P57:Q57">
    <cfRule type="cellIs" priority="10" dxfId="0" operator="equal" stopIfTrue="1">
      <formula>0</formula>
    </cfRule>
  </conditionalFormatting>
  <conditionalFormatting sqref="P59:Q59 AC59:AD59">
    <cfRule type="cellIs" priority="9" dxfId="0" operator="equal" stopIfTrue="1">
      <formula>0</formula>
    </cfRule>
  </conditionalFormatting>
  <conditionalFormatting sqref="AP59:AV59">
    <cfRule type="cellIs" priority="8" dxfId="0" operator="equal" stopIfTrue="1">
      <formula>0</formula>
    </cfRule>
  </conditionalFormatting>
  <conditionalFormatting sqref="AP59:AR59 AC59:AD59 P59:Q59">
    <cfRule type="cellIs" priority="7" dxfId="0" operator="equal" stopIfTrue="1">
      <formula>0</formula>
    </cfRule>
  </conditionalFormatting>
  <conditionalFormatting sqref="P61:Q61 AC61:AD61">
    <cfRule type="cellIs" priority="6" dxfId="0" operator="equal" stopIfTrue="1">
      <formula>0</formula>
    </cfRule>
  </conditionalFormatting>
  <conditionalFormatting sqref="AP61:AV61">
    <cfRule type="cellIs" priority="5" dxfId="0" operator="equal" stopIfTrue="1">
      <formula>0</formula>
    </cfRule>
  </conditionalFormatting>
  <conditionalFormatting sqref="AP61:AR61 AC61:AD61 P61:Q61">
    <cfRule type="cellIs" priority="4" dxfId="0" operator="equal" stopIfTrue="1">
      <formula>0</formula>
    </cfRule>
  </conditionalFormatting>
  <conditionalFormatting sqref="P63:Q63 AC63:AD63">
    <cfRule type="cellIs" priority="3" dxfId="0" operator="equal" stopIfTrue="1">
      <formula>0</formula>
    </cfRule>
  </conditionalFormatting>
  <conditionalFormatting sqref="AP63:AV63">
    <cfRule type="cellIs" priority="2" dxfId="0" operator="equal" stopIfTrue="1">
      <formula>0</formula>
    </cfRule>
  </conditionalFormatting>
  <conditionalFormatting sqref="AP63:AR63 AC63:AD63 P63:Q63">
    <cfRule type="cellIs" priority="1" dxfId="0" operator="equal" stopIfTrue="1">
      <formula>0</formula>
    </cfRule>
  </conditionalFormatting>
  <printOptions/>
  <pageMargins left="0.2362204724409449" right="0.2362204724409449" top="0.3937007874015748" bottom="0.5905511811023623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5">
      <selection activeCell="N36" sqref="N36"/>
    </sheetView>
  </sheetViews>
  <sheetFormatPr defaultColWidth="9.140625" defaultRowHeight="15"/>
  <cols>
    <col min="1" max="1" width="22.7109375" style="0" customWidth="1"/>
    <col min="2" max="2" width="6.7109375" style="0" customWidth="1"/>
    <col min="4" max="8" width="5.7109375" style="0" customWidth="1"/>
    <col min="9" max="9" width="7.7109375" style="0" customWidth="1"/>
    <col min="10" max="10" width="8.8515625" style="0" bestFit="1" customWidth="1"/>
    <col min="11" max="11" width="6.7109375" style="17" customWidth="1"/>
  </cols>
  <sheetData>
    <row r="1" spans="1:11" s="34" customFormat="1" ht="39.75" customHeight="1" thickBot="1">
      <c r="A1" s="16" t="s">
        <v>87</v>
      </c>
      <c r="K1" s="35"/>
    </row>
    <row r="2" spans="1:11" s="18" customFormat="1" ht="13.5" thickBot="1">
      <c r="A2" s="49" t="s">
        <v>45</v>
      </c>
      <c r="B2" s="50" t="s">
        <v>56</v>
      </c>
      <c r="C2" s="50" t="s">
        <v>46</v>
      </c>
      <c r="D2" s="51" t="s">
        <v>47</v>
      </c>
      <c r="E2" s="51" t="s">
        <v>48</v>
      </c>
      <c r="F2" s="51" t="s">
        <v>49</v>
      </c>
      <c r="G2" s="51" t="s">
        <v>51</v>
      </c>
      <c r="H2" s="52" t="s">
        <v>52</v>
      </c>
      <c r="I2" s="53" t="s">
        <v>50</v>
      </c>
      <c r="J2" s="53" t="s">
        <v>57</v>
      </c>
      <c r="K2" s="54" t="s">
        <v>6</v>
      </c>
    </row>
    <row r="3" spans="1:11" s="18" customFormat="1" ht="19.5" customHeight="1" thickBot="1">
      <c r="A3" s="79" t="s">
        <v>116</v>
      </c>
      <c r="B3" s="50"/>
      <c r="C3" s="50"/>
      <c r="D3" s="51"/>
      <c r="E3" s="51"/>
      <c r="F3" s="51"/>
      <c r="G3" s="51"/>
      <c r="H3" s="52"/>
      <c r="I3" s="53"/>
      <c r="J3" s="53"/>
      <c r="K3" s="54"/>
    </row>
    <row r="4" spans="1:11" ht="16.5">
      <c r="A4" s="58" t="s">
        <v>33</v>
      </c>
      <c r="B4" s="40">
        <v>1960</v>
      </c>
      <c r="C4" s="41" t="s">
        <v>54</v>
      </c>
      <c r="D4" s="47">
        <v>576</v>
      </c>
      <c r="E4" s="47">
        <v>578</v>
      </c>
      <c r="F4" s="47">
        <v>0</v>
      </c>
      <c r="G4" s="47">
        <v>582</v>
      </c>
      <c r="H4" s="48">
        <v>0</v>
      </c>
      <c r="I4" s="76">
        <f aca="true" t="shared" si="0" ref="I4:I16">SUM(D4:H4)</f>
        <v>1736</v>
      </c>
      <c r="J4" s="71">
        <v>1736</v>
      </c>
      <c r="K4" s="55" t="s">
        <v>140</v>
      </c>
    </row>
    <row r="5" spans="1:11" ht="16.5">
      <c r="A5" s="60" t="s">
        <v>29</v>
      </c>
      <c r="B5" s="36">
        <v>1955</v>
      </c>
      <c r="C5" s="37" t="s">
        <v>54</v>
      </c>
      <c r="D5" s="43">
        <v>0</v>
      </c>
      <c r="E5" s="43">
        <v>568</v>
      </c>
      <c r="F5" s="43">
        <v>0</v>
      </c>
      <c r="G5" s="43">
        <v>566</v>
      </c>
      <c r="H5" s="44">
        <v>571</v>
      </c>
      <c r="I5" s="77">
        <f>SUM(D5:H5)</f>
        <v>1705</v>
      </c>
      <c r="J5" s="72">
        <v>1705</v>
      </c>
      <c r="K5" s="56" t="s">
        <v>141</v>
      </c>
    </row>
    <row r="6" spans="1:11" ht="16.5">
      <c r="A6" s="60" t="s">
        <v>68</v>
      </c>
      <c r="B6" s="36">
        <v>1953</v>
      </c>
      <c r="C6" s="37" t="s">
        <v>54</v>
      </c>
      <c r="D6" s="43">
        <v>560</v>
      </c>
      <c r="E6" s="43">
        <v>536</v>
      </c>
      <c r="F6" s="43">
        <v>0</v>
      </c>
      <c r="G6" s="43">
        <v>550</v>
      </c>
      <c r="H6" s="44">
        <v>0</v>
      </c>
      <c r="I6" s="77">
        <f t="shared" si="0"/>
        <v>1646</v>
      </c>
      <c r="J6" s="72">
        <v>1646</v>
      </c>
      <c r="K6" s="56" t="s">
        <v>142</v>
      </c>
    </row>
    <row r="7" spans="1:11" ht="16.5">
      <c r="A7" s="60" t="s">
        <v>86</v>
      </c>
      <c r="B7" s="36">
        <v>1950</v>
      </c>
      <c r="C7" s="37">
        <v>80110</v>
      </c>
      <c r="D7" s="43">
        <v>545</v>
      </c>
      <c r="E7" s="43">
        <v>535</v>
      </c>
      <c r="F7" s="43">
        <v>0</v>
      </c>
      <c r="G7" s="43">
        <v>542</v>
      </c>
      <c r="H7" s="44">
        <v>548</v>
      </c>
      <c r="I7" s="77">
        <f t="shared" si="0"/>
        <v>2170</v>
      </c>
      <c r="J7" s="72">
        <f>I7-E7</f>
        <v>1635</v>
      </c>
      <c r="K7" s="56" t="s">
        <v>143</v>
      </c>
    </row>
    <row r="8" spans="1:11" ht="16.5">
      <c r="A8" s="60" t="s">
        <v>7</v>
      </c>
      <c r="B8" s="36">
        <v>1954</v>
      </c>
      <c r="C8" s="37" t="s">
        <v>53</v>
      </c>
      <c r="D8" s="43">
        <v>528</v>
      </c>
      <c r="E8" s="43">
        <v>547</v>
      </c>
      <c r="F8" s="43">
        <v>530</v>
      </c>
      <c r="G8" s="43">
        <v>531</v>
      </c>
      <c r="H8" s="44">
        <v>540</v>
      </c>
      <c r="I8" s="77">
        <f>SUM(D8:H8)</f>
        <v>2676</v>
      </c>
      <c r="J8" s="72">
        <f>I8-D8-F8</f>
        <v>1618</v>
      </c>
      <c r="K8" s="56" t="s">
        <v>144</v>
      </c>
    </row>
    <row r="9" spans="1:11" ht="16.5">
      <c r="A9" s="60" t="s">
        <v>22</v>
      </c>
      <c r="B9" s="36">
        <v>1952</v>
      </c>
      <c r="C9" s="37">
        <v>80088</v>
      </c>
      <c r="D9" s="43">
        <v>546</v>
      </c>
      <c r="E9" s="43">
        <v>530</v>
      </c>
      <c r="F9" s="43">
        <v>0</v>
      </c>
      <c r="G9" s="43">
        <v>538</v>
      </c>
      <c r="H9" s="44">
        <v>0</v>
      </c>
      <c r="I9" s="77">
        <f t="shared" si="0"/>
        <v>1614</v>
      </c>
      <c r="J9" s="72">
        <v>1614</v>
      </c>
      <c r="K9" s="56" t="s">
        <v>145</v>
      </c>
    </row>
    <row r="10" spans="1:11" ht="16.5">
      <c r="A10" s="60" t="s">
        <v>9</v>
      </c>
      <c r="B10" s="36">
        <v>1955</v>
      </c>
      <c r="C10" s="37" t="s">
        <v>53</v>
      </c>
      <c r="D10" s="43">
        <v>515</v>
      </c>
      <c r="E10" s="43">
        <v>509</v>
      </c>
      <c r="F10" s="43">
        <v>519</v>
      </c>
      <c r="G10" s="43">
        <v>512</v>
      </c>
      <c r="H10" s="44">
        <v>493</v>
      </c>
      <c r="I10" s="77">
        <f t="shared" si="0"/>
        <v>2548</v>
      </c>
      <c r="J10" s="72">
        <f>I10-H10-E10</f>
        <v>1546</v>
      </c>
      <c r="K10" s="56" t="s">
        <v>120</v>
      </c>
    </row>
    <row r="11" spans="1:11" ht="16.5">
      <c r="A11" s="60" t="s">
        <v>37</v>
      </c>
      <c r="B11" s="36">
        <v>1946</v>
      </c>
      <c r="C11" s="37">
        <v>80088</v>
      </c>
      <c r="D11" s="43">
        <v>487</v>
      </c>
      <c r="E11" s="43">
        <v>474</v>
      </c>
      <c r="F11" s="43">
        <v>478</v>
      </c>
      <c r="G11" s="43">
        <v>497</v>
      </c>
      <c r="H11" s="44">
        <v>502</v>
      </c>
      <c r="I11" s="77">
        <f t="shared" si="0"/>
        <v>2438</v>
      </c>
      <c r="J11" s="72">
        <f>I11-E11-F11</f>
        <v>1486</v>
      </c>
      <c r="K11" s="56" t="s">
        <v>121</v>
      </c>
    </row>
    <row r="12" spans="1:11" ht="16.5">
      <c r="A12" s="60" t="s">
        <v>62</v>
      </c>
      <c r="B12" s="36">
        <v>1938</v>
      </c>
      <c r="C12" s="37" t="s">
        <v>54</v>
      </c>
      <c r="D12" s="43">
        <v>562</v>
      </c>
      <c r="E12" s="43">
        <v>0</v>
      </c>
      <c r="F12" s="43">
        <v>0</v>
      </c>
      <c r="G12" s="43">
        <v>561</v>
      </c>
      <c r="H12" s="44">
        <v>0</v>
      </c>
      <c r="I12" s="77">
        <f t="shared" si="0"/>
        <v>1123</v>
      </c>
      <c r="J12" s="72">
        <v>1123</v>
      </c>
      <c r="K12" s="56" t="s">
        <v>122</v>
      </c>
    </row>
    <row r="13" spans="1:11" ht="16.5">
      <c r="A13" s="60" t="s">
        <v>108</v>
      </c>
      <c r="B13" s="36">
        <v>1943</v>
      </c>
      <c r="C13" s="37" t="s">
        <v>54</v>
      </c>
      <c r="D13" s="43">
        <v>0</v>
      </c>
      <c r="E13" s="43">
        <v>560</v>
      </c>
      <c r="F13" s="43">
        <v>0</v>
      </c>
      <c r="G13" s="43">
        <v>536</v>
      </c>
      <c r="H13" s="44">
        <v>0</v>
      </c>
      <c r="I13" s="77">
        <f t="shared" si="0"/>
        <v>1096</v>
      </c>
      <c r="J13" s="72">
        <v>1096</v>
      </c>
      <c r="K13" s="56" t="s">
        <v>124</v>
      </c>
    </row>
    <row r="14" spans="1:11" s="69" customFormat="1" ht="16.5">
      <c r="A14" s="60" t="s">
        <v>31</v>
      </c>
      <c r="B14" s="36">
        <v>1963</v>
      </c>
      <c r="C14" s="37" t="s">
        <v>54</v>
      </c>
      <c r="D14" s="43">
        <v>546</v>
      </c>
      <c r="E14" s="43">
        <v>544</v>
      </c>
      <c r="F14" s="43">
        <v>0</v>
      </c>
      <c r="G14" s="43">
        <v>0</v>
      </c>
      <c r="H14" s="44">
        <v>0</v>
      </c>
      <c r="I14" s="77">
        <f t="shared" si="0"/>
        <v>1090</v>
      </c>
      <c r="J14" s="72">
        <v>1090</v>
      </c>
      <c r="K14" s="56" t="s">
        <v>125</v>
      </c>
    </row>
    <row r="15" spans="1:17" ht="16.5">
      <c r="A15" s="60" t="s">
        <v>28</v>
      </c>
      <c r="B15" s="36">
        <v>1963</v>
      </c>
      <c r="C15" s="37" t="s">
        <v>53</v>
      </c>
      <c r="D15" s="43">
        <v>0</v>
      </c>
      <c r="E15" s="43">
        <v>496</v>
      </c>
      <c r="F15" s="43">
        <v>518</v>
      </c>
      <c r="G15" s="43">
        <v>0</v>
      </c>
      <c r="H15" s="44">
        <v>0</v>
      </c>
      <c r="I15" s="77">
        <f>SUM(D15:H15)</f>
        <v>1014</v>
      </c>
      <c r="J15" s="72">
        <v>1014</v>
      </c>
      <c r="K15" s="56" t="s">
        <v>126</v>
      </c>
      <c r="M15" s="22"/>
      <c r="N15" s="22"/>
      <c r="O15" s="22"/>
      <c r="P15" s="22"/>
      <c r="Q15" s="22"/>
    </row>
    <row r="16" spans="1:11" s="69" customFormat="1" ht="17.25" thickBot="1">
      <c r="A16" s="61" t="s">
        <v>17</v>
      </c>
      <c r="B16" s="38">
        <v>1955</v>
      </c>
      <c r="C16" s="39" t="s">
        <v>54</v>
      </c>
      <c r="D16" s="45">
        <v>512</v>
      </c>
      <c r="E16" s="45">
        <v>0</v>
      </c>
      <c r="F16" s="45">
        <v>0</v>
      </c>
      <c r="G16" s="45">
        <v>0</v>
      </c>
      <c r="H16" s="46">
        <v>0</v>
      </c>
      <c r="I16" s="78">
        <f t="shared" si="0"/>
        <v>512</v>
      </c>
      <c r="J16" s="73">
        <v>512</v>
      </c>
      <c r="K16" s="57" t="s">
        <v>128</v>
      </c>
    </row>
    <row r="17" spans="1:11" s="80" customFormat="1" ht="19.5" customHeight="1" thickBot="1">
      <c r="A17" s="115" t="s">
        <v>117</v>
      </c>
      <c r="H17" s="90"/>
      <c r="I17" s="81"/>
      <c r="K17" s="82"/>
    </row>
    <row r="18" spans="1:11" ht="16.5">
      <c r="A18" s="58" t="s">
        <v>15</v>
      </c>
      <c r="B18" s="40">
        <v>1979</v>
      </c>
      <c r="C18" s="41" t="s">
        <v>54</v>
      </c>
      <c r="D18" s="47">
        <v>569</v>
      </c>
      <c r="E18" s="47">
        <v>570</v>
      </c>
      <c r="F18" s="47">
        <v>0</v>
      </c>
      <c r="G18" s="47">
        <v>575</v>
      </c>
      <c r="H18" s="48">
        <v>584</v>
      </c>
      <c r="I18" s="76">
        <f aca="true" t="shared" si="1" ref="I18:I30">SUM(D18:H18)</f>
        <v>2298</v>
      </c>
      <c r="J18" s="71">
        <f>I18-D18</f>
        <v>1729</v>
      </c>
      <c r="K18" s="55" t="s">
        <v>140</v>
      </c>
    </row>
    <row r="19" spans="1:11" ht="16.5">
      <c r="A19" s="60" t="s">
        <v>111</v>
      </c>
      <c r="B19" s="36">
        <v>1966</v>
      </c>
      <c r="C19" s="37">
        <v>80110</v>
      </c>
      <c r="D19" s="43">
        <v>561</v>
      </c>
      <c r="E19" s="43">
        <v>559</v>
      </c>
      <c r="F19" s="43">
        <v>574</v>
      </c>
      <c r="G19" s="43">
        <v>561</v>
      </c>
      <c r="H19" s="44">
        <v>578</v>
      </c>
      <c r="I19" s="77">
        <f>SUM(D19:H19)</f>
        <v>2833</v>
      </c>
      <c r="J19" s="72">
        <f>I19-E19-D19</f>
        <v>1713</v>
      </c>
      <c r="K19" s="56" t="s">
        <v>141</v>
      </c>
    </row>
    <row r="20" spans="1:11" ht="16.5">
      <c r="A20" s="60" t="s">
        <v>13</v>
      </c>
      <c r="B20" s="36">
        <v>1992</v>
      </c>
      <c r="C20" s="37" t="s">
        <v>53</v>
      </c>
      <c r="D20" s="43">
        <v>562</v>
      </c>
      <c r="E20" s="43">
        <v>568</v>
      </c>
      <c r="F20" s="43">
        <v>574</v>
      </c>
      <c r="G20" s="43">
        <v>562</v>
      </c>
      <c r="H20" s="44">
        <v>566</v>
      </c>
      <c r="I20" s="77">
        <f t="shared" si="1"/>
        <v>2832</v>
      </c>
      <c r="J20" s="72">
        <f>I20-G20-D20</f>
        <v>1708</v>
      </c>
      <c r="K20" s="56" t="s">
        <v>142</v>
      </c>
    </row>
    <row r="21" spans="1:11" ht="16.5">
      <c r="A21" s="60" t="s">
        <v>20</v>
      </c>
      <c r="B21" s="36">
        <v>1987</v>
      </c>
      <c r="C21" s="37" t="s">
        <v>53</v>
      </c>
      <c r="D21" s="43">
        <v>569</v>
      </c>
      <c r="E21" s="43">
        <v>563</v>
      </c>
      <c r="F21" s="43">
        <v>554</v>
      </c>
      <c r="G21" s="43">
        <v>562</v>
      </c>
      <c r="H21" s="44">
        <v>0</v>
      </c>
      <c r="I21" s="77">
        <f t="shared" si="1"/>
        <v>2248</v>
      </c>
      <c r="J21" s="72">
        <f>I21-F21</f>
        <v>1694</v>
      </c>
      <c r="K21" s="56" t="s">
        <v>143</v>
      </c>
    </row>
    <row r="22" spans="1:11" ht="16.5">
      <c r="A22" s="60" t="s">
        <v>40</v>
      </c>
      <c r="B22" s="36">
        <v>1965</v>
      </c>
      <c r="C22" s="37" t="s">
        <v>54</v>
      </c>
      <c r="D22" s="43">
        <v>566</v>
      </c>
      <c r="E22" s="43">
        <v>563</v>
      </c>
      <c r="F22" s="43">
        <v>0</v>
      </c>
      <c r="G22" s="43">
        <v>547</v>
      </c>
      <c r="H22" s="44">
        <v>0</v>
      </c>
      <c r="I22" s="77">
        <f t="shared" si="1"/>
        <v>1676</v>
      </c>
      <c r="J22" s="72">
        <v>1676</v>
      </c>
      <c r="K22" s="56" t="s">
        <v>144</v>
      </c>
    </row>
    <row r="23" spans="1:11" s="69" customFormat="1" ht="16.5">
      <c r="A23" s="60" t="s">
        <v>74</v>
      </c>
      <c r="B23" s="36">
        <v>1969</v>
      </c>
      <c r="C23" s="37" t="s">
        <v>84</v>
      </c>
      <c r="D23" s="43">
        <v>563</v>
      </c>
      <c r="E23" s="43">
        <v>553</v>
      </c>
      <c r="F23" s="43">
        <v>0</v>
      </c>
      <c r="G23" s="43">
        <v>535</v>
      </c>
      <c r="H23" s="44">
        <v>0</v>
      </c>
      <c r="I23" s="77">
        <f t="shared" si="1"/>
        <v>1651</v>
      </c>
      <c r="J23" s="72">
        <v>1651</v>
      </c>
      <c r="K23" s="56" t="s">
        <v>145</v>
      </c>
    </row>
    <row r="24" spans="1:11" ht="16.5">
      <c r="A24" s="60" t="s">
        <v>30</v>
      </c>
      <c r="B24" s="36">
        <v>1982</v>
      </c>
      <c r="C24" s="37">
        <v>80088</v>
      </c>
      <c r="D24" s="43">
        <v>468</v>
      </c>
      <c r="E24" s="43">
        <v>463</v>
      </c>
      <c r="F24" s="43">
        <v>493</v>
      </c>
      <c r="G24" s="43">
        <v>379</v>
      </c>
      <c r="H24" s="44">
        <v>0</v>
      </c>
      <c r="I24" s="77">
        <f t="shared" si="1"/>
        <v>1803</v>
      </c>
      <c r="J24" s="72">
        <f>I24-G24</f>
        <v>1424</v>
      </c>
      <c r="K24" s="56" t="s">
        <v>120</v>
      </c>
    </row>
    <row r="25" spans="1:11" ht="16.5">
      <c r="A25" s="60" t="s">
        <v>64</v>
      </c>
      <c r="B25" s="36">
        <v>1990</v>
      </c>
      <c r="C25" s="37" t="s">
        <v>84</v>
      </c>
      <c r="D25" s="43">
        <v>550</v>
      </c>
      <c r="E25" s="43" t="s">
        <v>107</v>
      </c>
      <c r="F25" s="43">
        <v>0</v>
      </c>
      <c r="G25" s="43">
        <v>544</v>
      </c>
      <c r="H25" s="44">
        <v>0</v>
      </c>
      <c r="I25" s="77">
        <f>SUM(D25:H25)</f>
        <v>1094</v>
      </c>
      <c r="J25" s="72">
        <v>1094</v>
      </c>
      <c r="K25" s="56" t="s">
        <v>121</v>
      </c>
    </row>
    <row r="26" spans="1:11" ht="16.5">
      <c r="A26" s="60" t="s">
        <v>11</v>
      </c>
      <c r="B26" s="36">
        <v>1968</v>
      </c>
      <c r="C26" s="37">
        <v>80088</v>
      </c>
      <c r="D26" s="43">
        <v>498</v>
      </c>
      <c r="E26" s="43" t="s">
        <v>107</v>
      </c>
      <c r="F26" s="43">
        <v>0</v>
      </c>
      <c r="G26" s="43">
        <v>460</v>
      </c>
      <c r="H26" s="44">
        <v>117</v>
      </c>
      <c r="I26" s="77">
        <f>SUM(D26:H26)</f>
        <v>1075</v>
      </c>
      <c r="J26" s="72">
        <v>1075</v>
      </c>
      <c r="K26" s="56" t="s">
        <v>122</v>
      </c>
    </row>
    <row r="27" spans="1:11" ht="16.5">
      <c r="A27" s="60" t="s">
        <v>18</v>
      </c>
      <c r="B27" s="36">
        <v>1965</v>
      </c>
      <c r="C27" s="37" t="s">
        <v>53</v>
      </c>
      <c r="D27" s="43">
        <v>521</v>
      </c>
      <c r="E27" s="43" t="s">
        <v>107</v>
      </c>
      <c r="F27" s="43">
        <v>538</v>
      </c>
      <c r="G27" s="43">
        <v>0</v>
      </c>
      <c r="H27" s="44">
        <v>0</v>
      </c>
      <c r="I27" s="77">
        <f t="shared" si="1"/>
        <v>1059</v>
      </c>
      <c r="J27" s="72">
        <v>1059</v>
      </c>
      <c r="K27" s="56" t="s">
        <v>124</v>
      </c>
    </row>
    <row r="28" spans="1:11" ht="16.5">
      <c r="A28" s="60" t="s">
        <v>94</v>
      </c>
      <c r="B28" s="36">
        <v>1998</v>
      </c>
      <c r="C28" s="37" t="s">
        <v>109</v>
      </c>
      <c r="D28" s="43">
        <v>0</v>
      </c>
      <c r="E28" s="43">
        <v>519</v>
      </c>
      <c r="F28" s="43">
        <v>537</v>
      </c>
      <c r="G28" s="43">
        <v>0</v>
      </c>
      <c r="H28" s="44">
        <v>0</v>
      </c>
      <c r="I28" s="77">
        <f t="shared" si="1"/>
        <v>1056</v>
      </c>
      <c r="J28" s="72">
        <v>1056</v>
      </c>
      <c r="K28" s="56" t="s">
        <v>125</v>
      </c>
    </row>
    <row r="29" spans="1:17" s="22" customFormat="1" ht="16.5" customHeight="1">
      <c r="A29" s="60" t="s">
        <v>97</v>
      </c>
      <c r="B29" s="36">
        <v>1999</v>
      </c>
      <c r="C29" s="37" t="s">
        <v>109</v>
      </c>
      <c r="D29" s="43">
        <v>0</v>
      </c>
      <c r="E29" s="43">
        <v>521</v>
      </c>
      <c r="F29" s="43">
        <v>525</v>
      </c>
      <c r="G29" s="43">
        <v>0</v>
      </c>
      <c r="H29" s="44">
        <v>0</v>
      </c>
      <c r="I29" s="77">
        <f t="shared" si="1"/>
        <v>1046</v>
      </c>
      <c r="J29" s="72">
        <v>1046</v>
      </c>
      <c r="K29" s="56" t="s">
        <v>126</v>
      </c>
      <c r="M29"/>
      <c r="N29"/>
      <c r="O29"/>
      <c r="P29"/>
      <c r="Q29"/>
    </row>
    <row r="30" spans="1:11" ht="16.5">
      <c r="A30" s="60" t="s">
        <v>105</v>
      </c>
      <c r="B30" s="36">
        <v>1997</v>
      </c>
      <c r="C30" s="37" t="s">
        <v>109</v>
      </c>
      <c r="D30" s="43">
        <v>0</v>
      </c>
      <c r="E30" s="43">
        <v>497</v>
      </c>
      <c r="F30" s="43">
        <v>0</v>
      </c>
      <c r="G30" s="43">
        <v>0</v>
      </c>
      <c r="H30" s="44">
        <v>0</v>
      </c>
      <c r="I30" s="77">
        <f t="shared" si="1"/>
        <v>497</v>
      </c>
      <c r="J30" s="72">
        <v>497</v>
      </c>
      <c r="K30" s="56" t="s">
        <v>128</v>
      </c>
    </row>
    <row r="31" spans="1:11" s="69" customFormat="1" ht="16.5">
      <c r="A31" s="91" t="s">
        <v>99</v>
      </c>
      <c r="B31" s="92">
        <v>2001</v>
      </c>
      <c r="C31" s="93" t="s">
        <v>109</v>
      </c>
      <c r="D31" s="94">
        <v>0</v>
      </c>
      <c r="E31" s="94">
        <v>496</v>
      </c>
      <c r="F31" s="94">
        <v>0</v>
      </c>
      <c r="G31" s="94">
        <v>0</v>
      </c>
      <c r="H31" s="95">
        <v>0</v>
      </c>
      <c r="I31" s="96">
        <f>SUM(D31:H31)</f>
        <v>496</v>
      </c>
      <c r="J31" s="97">
        <v>496</v>
      </c>
      <c r="K31" s="98" t="s">
        <v>129</v>
      </c>
    </row>
    <row r="32" spans="1:11" ht="17.25" thickBot="1">
      <c r="A32" s="61" t="s">
        <v>60</v>
      </c>
      <c r="B32" s="38">
        <v>1989</v>
      </c>
      <c r="C32" s="39" t="s">
        <v>84</v>
      </c>
      <c r="D32" s="45">
        <v>488</v>
      </c>
      <c r="E32" s="45">
        <v>0</v>
      </c>
      <c r="F32" s="45">
        <v>0</v>
      </c>
      <c r="G32" s="45">
        <v>0</v>
      </c>
      <c r="H32" s="46">
        <v>0</v>
      </c>
      <c r="I32" s="78">
        <f>SUM(D32:H32)</f>
        <v>488</v>
      </c>
      <c r="J32" s="73">
        <v>488</v>
      </c>
      <c r="K32" s="57" t="s">
        <v>130</v>
      </c>
    </row>
    <row r="33" spans="1:11" ht="19.5" customHeight="1" thickBot="1">
      <c r="A33" s="42" t="s">
        <v>118</v>
      </c>
      <c r="H33" s="90"/>
      <c r="I33" s="70"/>
      <c r="J33" s="74"/>
      <c r="K33" s="75"/>
    </row>
    <row r="34" spans="1:11" ht="16.5">
      <c r="A34" s="107" t="s">
        <v>78</v>
      </c>
      <c r="B34" s="108">
        <v>1970</v>
      </c>
      <c r="C34" s="109" t="s">
        <v>84</v>
      </c>
      <c r="D34" s="110">
        <v>554</v>
      </c>
      <c r="E34" s="110">
        <v>543</v>
      </c>
      <c r="F34" s="110">
        <v>0</v>
      </c>
      <c r="G34" s="110">
        <v>0</v>
      </c>
      <c r="H34" s="111">
        <v>536</v>
      </c>
      <c r="I34" s="112">
        <f>SUM(D34:H34)</f>
        <v>1633</v>
      </c>
      <c r="J34" s="113">
        <v>1633</v>
      </c>
      <c r="K34" s="114" t="s">
        <v>140</v>
      </c>
    </row>
    <row r="35" spans="1:11" ht="16.5">
      <c r="A35" s="60" t="s">
        <v>35</v>
      </c>
      <c r="B35" s="36">
        <v>1956</v>
      </c>
      <c r="C35" s="37">
        <v>80088</v>
      </c>
      <c r="D35" s="43">
        <v>535</v>
      </c>
      <c r="E35" s="43">
        <v>0</v>
      </c>
      <c r="F35" s="43">
        <v>548</v>
      </c>
      <c r="G35" s="43">
        <v>522</v>
      </c>
      <c r="H35" s="44">
        <v>540</v>
      </c>
      <c r="I35" s="77">
        <f aca="true" t="shared" si="2" ref="I35:I43">SUM(D35:H35)</f>
        <v>2145</v>
      </c>
      <c r="J35" s="72">
        <f>I35-G35</f>
        <v>1623</v>
      </c>
      <c r="K35" s="56" t="s">
        <v>141</v>
      </c>
    </row>
    <row r="36" spans="1:11" ht="17.25" customHeight="1">
      <c r="A36" s="99" t="s">
        <v>59</v>
      </c>
      <c r="B36" s="100">
        <v>1977</v>
      </c>
      <c r="C36" s="101">
        <v>80110</v>
      </c>
      <c r="D36" s="102">
        <v>0</v>
      </c>
      <c r="E36" s="102">
        <v>501</v>
      </c>
      <c r="F36" s="102">
        <v>537</v>
      </c>
      <c r="G36" s="102">
        <v>494</v>
      </c>
      <c r="H36" s="103">
        <v>519</v>
      </c>
      <c r="I36" s="104">
        <f t="shared" si="2"/>
        <v>2051</v>
      </c>
      <c r="J36" s="105">
        <f>I36-G36</f>
        <v>1557</v>
      </c>
      <c r="K36" s="106" t="s">
        <v>142</v>
      </c>
    </row>
    <row r="37" spans="1:11" ht="16.5" customHeight="1">
      <c r="A37" s="60" t="s">
        <v>70</v>
      </c>
      <c r="B37" s="36">
        <v>1990</v>
      </c>
      <c r="C37" s="37" t="s">
        <v>85</v>
      </c>
      <c r="D37" s="43">
        <v>457</v>
      </c>
      <c r="E37" s="43">
        <v>486</v>
      </c>
      <c r="F37" s="43">
        <v>505</v>
      </c>
      <c r="G37" s="43">
        <v>515</v>
      </c>
      <c r="H37" s="44">
        <v>535</v>
      </c>
      <c r="I37" s="77">
        <f>SUM(D37:H37)</f>
        <v>2498</v>
      </c>
      <c r="J37" s="72">
        <f>I37-D37-E37</f>
        <v>1555</v>
      </c>
      <c r="K37" s="56" t="s">
        <v>143</v>
      </c>
    </row>
    <row r="38" spans="1:11" ht="16.5" customHeight="1">
      <c r="A38" s="59" t="s">
        <v>82</v>
      </c>
      <c r="B38" s="36">
        <v>1965</v>
      </c>
      <c r="C38" s="37" t="s">
        <v>85</v>
      </c>
      <c r="D38" s="43">
        <v>449</v>
      </c>
      <c r="E38" s="43">
        <v>492</v>
      </c>
      <c r="F38" s="43">
        <v>513</v>
      </c>
      <c r="G38" s="43">
        <v>515</v>
      </c>
      <c r="H38" s="44">
        <v>510</v>
      </c>
      <c r="I38" s="77">
        <f t="shared" si="2"/>
        <v>2479</v>
      </c>
      <c r="J38" s="72">
        <f>I38-D38-E38</f>
        <v>1538</v>
      </c>
      <c r="K38" s="56" t="s">
        <v>144</v>
      </c>
    </row>
    <row r="39" spans="1:11" ht="16.5">
      <c r="A39" s="60" t="s">
        <v>26</v>
      </c>
      <c r="B39" s="36">
        <v>1971</v>
      </c>
      <c r="C39" s="37">
        <v>80110</v>
      </c>
      <c r="D39" s="43">
        <v>487</v>
      </c>
      <c r="E39" s="43">
        <v>511</v>
      </c>
      <c r="F39" s="43">
        <v>514</v>
      </c>
      <c r="G39" s="43">
        <v>483</v>
      </c>
      <c r="H39" s="44">
        <v>510</v>
      </c>
      <c r="I39" s="77">
        <f t="shared" si="2"/>
        <v>2505</v>
      </c>
      <c r="J39" s="72">
        <f>I39-G39-D39</f>
        <v>1535</v>
      </c>
      <c r="K39" s="56" t="s">
        <v>145</v>
      </c>
    </row>
    <row r="40" spans="1:11" ht="16.5">
      <c r="A40" s="60" t="s">
        <v>66</v>
      </c>
      <c r="B40" s="36">
        <v>1994</v>
      </c>
      <c r="C40" s="37" t="s">
        <v>84</v>
      </c>
      <c r="D40" s="43">
        <v>487</v>
      </c>
      <c r="E40" s="43">
        <v>505</v>
      </c>
      <c r="F40" s="43">
        <v>0</v>
      </c>
      <c r="G40" s="43">
        <v>0</v>
      </c>
      <c r="H40" s="44">
        <v>497</v>
      </c>
      <c r="I40" s="77">
        <f>SUM(D40:H40)</f>
        <v>1489</v>
      </c>
      <c r="J40" s="72">
        <v>1489</v>
      </c>
      <c r="K40" s="56" t="s">
        <v>120</v>
      </c>
    </row>
    <row r="41" spans="1:11" ht="16.5">
      <c r="A41" s="60" t="s">
        <v>24</v>
      </c>
      <c r="B41" s="36">
        <v>1954</v>
      </c>
      <c r="C41" s="37">
        <v>80088</v>
      </c>
      <c r="D41" s="43">
        <v>452</v>
      </c>
      <c r="E41" s="43">
        <v>0</v>
      </c>
      <c r="F41" s="43">
        <v>454</v>
      </c>
      <c r="G41" s="43">
        <v>0</v>
      </c>
      <c r="H41" s="44">
        <v>511</v>
      </c>
      <c r="I41" s="77">
        <f>SUM(D41:H41)</f>
        <v>1417</v>
      </c>
      <c r="J41" s="72">
        <v>1417</v>
      </c>
      <c r="K41" s="56" t="s">
        <v>121</v>
      </c>
    </row>
    <row r="42" spans="1:11" ht="18.75" customHeight="1">
      <c r="A42" s="60" t="s">
        <v>58</v>
      </c>
      <c r="B42" s="36">
        <v>1951</v>
      </c>
      <c r="C42" s="37">
        <v>80110</v>
      </c>
      <c r="D42" s="43">
        <v>486</v>
      </c>
      <c r="E42" s="43">
        <v>400</v>
      </c>
      <c r="F42" s="43">
        <v>449</v>
      </c>
      <c r="G42" s="43">
        <v>452</v>
      </c>
      <c r="H42" s="44">
        <v>0</v>
      </c>
      <c r="I42" s="77">
        <f t="shared" si="2"/>
        <v>1787</v>
      </c>
      <c r="J42" s="72">
        <f>I42-E42</f>
        <v>1387</v>
      </c>
      <c r="K42" s="56" t="s">
        <v>122</v>
      </c>
    </row>
    <row r="43" spans="1:11" ht="18.75" customHeight="1" thickBot="1">
      <c r="A43" s="64" t="s">
        <v>80</v>
      </c>
      <c r="B43" s="38">
        <v>1972</v>
      </c>
      <c r="C43" s="39" t="s">
        <v>84</v>
      </c>
      <c r="D43" s="45">
        <v>519</v>
      </c>
      <c r="E43" s="45">
        <v>0</v>
      </c>
      <c r="F43" s="45">
        <v>0</v>
      </c>
      <c r="G43" s="45">
        <v>0</v>
      </c>
      <c r="H43" s="46">
        <v>0</v>
      </c>
      <c r="I43" s="78">
        <f t="shared" si="2"/>
        <v>519</v>
      </c>
      <c r="J43" s="73">
        <v>519</v>
      </c>
      <c r="K43" s="57" t="s">
        <v>124</v>
      </c>
    </row>
    <row r="44" spans="1:3" ht="16.5" customHeight="1">
      <c r="A44" s="42" t="s">
        <v>43</v>
      </c>
      <c r="B44" s="42"/>
      <c r="C44" s="42"/>
    </row>
    <row r="45" spans="1:3" ht="16.5" customHeight="1">
      <c r="A45" s="42" t="s">
        <v>44</v>
      </c>
      <c r="B45" s="42"/>
      <c r="C45" s="42"/>
    </row>
  </sheetData>
  <sheetProtection/>
  <printOptions/>
  <pageMargins left="0.4724409448818898" right="0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Slaninová</dc:creator>
  <cp:keywords/>
  <dc:description/>
  <cp:lastModifiedBy>Novák</cp:lastModifiedBy>
  <cp:lastPrinted>2013-09-08T08:52:46Z</cp:lastPrinted>
  <dcterms:created xsi:type="dcterms:W3CDTF">2010-10-08T18:00:33Z</dcterms:created>
  <dcterms:modified xsi:type="dcterms:W3CDTF">2013-09-10T16:08:26Z</dcterms:modified>
  <cp:category/>
  <cp:version/>
  <cp:contentType/>
  <cp:contentStatus/>
</cp:coreProperties>
</file>